
<file path=[Content_Types].xml><?xml version="1.0" encoding="utf-8"?>
<Types xmlns="http://schemas.openxmlformats.org/package/2006/content-types">
  <Default Extension="xml" ContentType="application/xml"/>
  <Default Extension="png" ContentType="image/png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0910"/>
  <workbookPr showInkAnnotation="0" autoCompressPictures="0"/>
  <bookViews>
    <workbookView xWindow="0" yWindow="0" windowWidth="28800" windowHeight="16220" activeTab="2"/>
  </bookViews>
  <sheets>
    <sheet name="Sheet1 - 表格 1" sheetId="2" r:id="rId1"/>
    <sheet name="資產負債表" sheetId="3" r:id="rId2"/>
    <sheet name="資產負債表+INCOME STATEMENT" sheetId="4" r:id="rId3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41" i="2" l="1"/>
  <c r="D43" i="2"/>
  <c r="D47" i="2"/>
  <c r="D48" i="2"/>
  <c r="B41" i="2"/>
  <c r="B43" i="2"/>
  <c r="B47" i="2"/>
  <c r="B48" i="2"/>
  <c r="D31" i="2"/>
  <c r="D33" i="2"/>
  <c r="B31" i="2"/>
  <c r="B33" i="2"/>
  <c r="D25" i="2"/>
  <c r="D6" i="2"/>
  <c r="D11" i="2"/>
  <c r="D13" i="2"/>
  <c r="D15" i="2"/>
  <c r="D18" i="2"/>
  <c r="D19" i="2"/>
  <c r="D20" i="2"/>
  <c r="D21" i="2"/>
  <c r="D22" i="2"/>
</calcChain>
</file>

<file path=xl/sharedStrings.xml><?xml version="1.0" encoding="utf-8"?>
<sst xmlns="http://schemas.openxmlformats.org/spreadsheetml/2006/main" count="159" uniqueCount="123">
  <si>
    <t>19258 Supermarket Ltd</t>
  </si>
  <si>
    <t xml:space="preserve"> </t>
  </si>
  <si>
    <t>期末</t>
  </si>
  <si>
    <t>期初</t>
  </si>
  <si>
    <t>2008($ mil)</t>
  </si>
  <si>
    <r>
      <rPr>
        <sz val="14"/>
        <color indexed="15"/>
        <rFont val="新細明體"/>
      </rPr>
      <t>營業(銷售)</t>
    </r>
    <r>
      <rPr>
        <sz val="14"/>
        <color indexed="17"/>
        <rFont val="新細明體"/>
      </rPr>
      <t>收入</t>
    </r>
    <r>
      <rPr>
        <sz val="14"/>
        <color indexed="15"/>
        <rFont val="新細明體"/>
      </rPr>
      <t>淨額</t>
    </r>
  </si>
  <si>
    <r>
      <rPr>
        <sz val="14"/>
        <color indexed="13"/>
        <rFont val="Times New Roman Bold"/>
      </rPr>
      <t xml:space="preserve">Net Sales=Net </t>
    </r>
    <r>
      <rPr>
        <sz val="14"/>
        <color indexed="17"/>
        <rFont val="Times New Roman Bold"/>
      </rPr>
      <t>Revenue</t>
    </r>
    <r>
      <rPr>
        <sz val="14"/>
        <color indexed="13"/>
        <rFont val="Times New Roman Bold"/>
      </rPr>
      <t xml:space="preserve"> </t>
    </r>
  </si>
  <si>
    <t>已知資訊</t>
  </si>
  <si>
    <t>營業(銷售)成本</t>
  </si>
  <si>
    <t>Cost of Goods Sold</t>
  </si>
  <si>
    <t>營業毛利</t>
  </si>
  <si>
    <t>Gross Margin</t>
  </si>
  <si>
    <t>C8列=C6列-C7列</t>
  </si>
  <si>
    <t>營業費用</t>
  </si>
  <si>
    <t xml:space="preserve">General &amp; Administration Expense </t>
  </si>
  <si>
    <t>        研究發展費用</t>
  </si>
  <si>
    <t>Research &amp; Development Expense</t>
  </si>
  <si>
    <t>折舊費用</t>
  </si>
  <si>
    <t>Depreciation</t>
  </si>
  <si>
    <t>        營業費用合計</t>
  </si>
  <si>
    <t>Total operating Expense</t>
  </si>
  <si>
    <t>13列=10列+11列+12列</t>
  </si>
  <si>
    <t>        營業淨利(淨損)</t>
  </si>
  <si>
    <t>Operating Profit=EBIT</t>
  </si>
  <si>
    <t>15列=8列-13列</t>
  </si>
  <si>
    <t>營業外收入及費用</t>
  </si>
  <si>
    <t>Non-operating Income (Expense)</t>
  </si>
  <si>
    <t>        繼續營業部門稅前淨利(淨損)</t>
  </si>
  <si>
    <t>Earnings Before Interest &amp; Tax=EBIT</t>
  </si>
  <si>
    <r>
      <rPr>
        <sz val="14"/>
        <color indexed="13"/>
        <rFont val="Times New Roman Bold"/>
      </rPr>
      <t>17</t>
    </r>
    <r>
      <rPr>
        <sz val="14"/>
        <color indexed="13"/>
        <rFont val="MingLiU"/>
      </rPr>
      <t>列</t>
    </r>
    <r>
      <rPr>
        <sz val="14"/>
        <color indexed="13"/>
        <rFont val="Times New Roman Bold"/>
      </rPr>
      <t>=15</t>
    </r>
    <r>
      <rPr>
        <sz val="14"/>
        <color indexed="13"/>
        <rFont val="MingLiU"/>
      </rPr>
      <t>列</t>
    </r>
    <r>
      <rPr>
        <sz val="14"/>
        <color indexed="13"/>
        <rFont val="Times New Roman Bold"/>
      </rPr>
      <t>+16</t>
    </r>
    <r>
      <rPr>
        <sz val="14"/>
        <color indexed="13"/>
        <rFont val="MingLiU"/>
      </rPr>
      <t>列</t>
    </r>
  </si>
  <si>
    <t>          利息費用</t>
  </si>
  <si>
    <t>Interest payable=I</t>
  </si>
  <si>
    <t>40000*.000125</t>
  </si>
  <si>
    <t>稅前純益=應稅所得</t>
  </si>
  <si>
    <t>Earnings Before Tax=EBT</t>
  </si>
  <si>
    <t>20列=17列-18列</t>
  </si>
  <si>
    <t>所得稅費用(34%)</t>
  </si>
  <si>
    <t>Income/ Profits Tax =T</t>
  </si>
  <si>
    <t>EBT*T.R.</t>
  </si>
  <si>
    <t>稅後純益/        繼續營業部門淨利(淨損)</t>
  </si>
  <si>
    <t>Earnings After Tax  ie. Net Income=EAT</t>
  </si>
  <si>
    <r>
      <rPr>
        <sz val="14"/>
        <color indexed="13"/>
        <rFont val="Times New Roman Bold"/>
      </rPr>
      <t>22</t>
    </r>
    <r>
      <rPr>
        <sz val="14"/>
        <color indexed="13"/>
        <rFont val="MingLiU"/>
      </rPr>
      <t>列</t>
    </r>
    <r>
      <rPr>
        <sz val="14"/>
        <color indexed="13"/>
        <rFont val="Times New Roman Bold"/>
      </rPr>
      <t>=20</t>
    </r>
    <r>
      <rPr>
        <sz val="14"/>
        <color indexed="13"/>
        <rFont val="MingLiU"/>
      </rPr>
      <t>列</t>
    </r>
    <r>
      <rPr>
        <sz val="14"/>
        <color indexed="13"/>
        <rFont val="Times New Roman Bold"/>
      </rPr>
      <t>-21</t>
    </r>
    <r>
      <rPr>
        <sz val="14"/>
        <color indexed="13"/>
        <rFont val="MingLiU"/>
      </rPr>
      <t>列</t>
    </r>
  </si>
  <si>
    <t>現金股利</t>
  </si>
  <si>
    <t>Dividends</t>
  </si>
  <si>
    <t>總經理決定</t>
  </si>
  <si>
    <t>保留盈餘</t>
  </si>
  <si>
    <t>Retained Earnings for the year</t>
  </si>
  <si>
    <r>
      <rPr>
        <sz val="14"/>
        <color indexed="13"/>
        <rFont val="Times New Roman Bold"/>
      </rPr>
      <t>24</t>
    </r>
    <r>
      <rPr>
        <sz val="14"/>
        <color indexed="13"/>
        <rFont val="MingLiU"/>
      </rPr>
      <t>列</t>
    </r>
    <r>
      <rPr>
        <sz val="14"/>
        <color indexed="13"/>
        <rFont val="Times New Roman Bold"/>
      </rPr>
      <t>=22</t>
    </r>
    <r>
      <rPr>
        <sz val="14"/>
        <color indexed="13"/>
        <rFont val="MingLiU"/>
      </rPr>
      <t>列</t>
    </r>
    <r>
      <rPr>
        <sz val="14"/>
        <color indexed="13"/>
        <rFont val="Times New Roman Bold"/>
      </rPr>
      <t>-23</t>
    </r>
    <r>
      <rPr>
        <sz val="14"/>
        <color indexed="13"/>
        <rFont val="MingLiU"/>
      </rPr>
      <t>列</t>
    </r>
  </si>
  <si>
    <t>NI+Int(1-T.R.)=</t>
  </si>
  <si>
    <t>利潤=profit</t>
  </si>
  <si>
    <r>
      <rPr>
        <sz val="14"/>
        <color indexed="8"/>
        <rFont val="新細明體"/>
      </rPr>
      <t>EBIT*(1-T.R.)=(</t>
    </r>
    <r>
      <rPr>
        <sz val="14"/>
        <color indexed="18"/>
        <rFont val="新細明體"/>
      </rPr>
      <t>EAT+T</t>
    </r>
    <r>
      <rPr>
        <sz val="14"/>
        <color indexed="8"/>
        <rFont val="新細明體"/>
      </rPr>
      <t>+I)*(1-T.R.)=(</t>
    </r>
    <r>
      <rPr>
        <sz val="14"/>
        <color indexed="18"/>
        <rFont val="新細明體"/>
      </rPr>
      <t>EBT</t>
    </r>
    <r>
      <rPr>
        <sz val="14"/>
        <color indexed="8"/>
        <rFont val="新細明體"/>
      </rPr>
      <t>+I)*(1-T.R.)=(EBT)*(1-T.R.)+(I)*(1-T.R.)=NI+Int(1-T.R.)=</t>
    </r>
  </si>
  <si>
    <t>資產</t>
  </si>
  <si>
    <t>流動資產(CA)</t>
  </si>
  <si>
    <r>
      <rPr>
        <sz val="16"/>
        <color indexed="8"/>
        <rFont val="Times New Roman Bold"/>
      </rPr>
      <t> </t>
    </r>
    <r>
      <rPr>
        <sz val="16"/>
        <color indexed="8"/>
        <rFont val="標楷體"/>
      </rPr>
      <t>現金</t>
    </r>
  </si>
  <si>
    <r>
      <rPr>
        <sz val="16"/>
        <color indexed="8"/>
        <rFont val="Times New Roman Bold"/>
      </rPr>
      <t> </t>
    </r>
    <r>
      <rPr>
        <sz val="16"/>
        <color indexed="8"/>
        <rFont val="標楷體"/>
      </rPr>
      <t>有價證券</t>
    </r>
  </si>
  <si>
    <r>
      <rPr>
        <sz val="16"/>
        <color indexed="8"/>
        <rFont val="Times New Roman Bold"/>
      </rPr>
      <t> </t>
    </r>
    <r>
      <rPr>
        <sz val="16"/>
        <color indexed="8"/>
        <rFont val="標楷體"/>
      </rPr>
      <t>應收帳款</t>
    </r>
  </si>
  <si>
    <r>
      <rPr>
        <sz val="16"/>
        <color indexed="8"/>
        <rFont val="Times New Roman Bold"/>
      </rPr>
      <t> </t>
    </r>
    <r>
      <rPr>
        <sz val="16"/>
        <color indexed="8"/>
        <rFont val="標楷體"/>
      </rPr>
      <t>存貨</t>
    </r>
  </si>
  <si>
    <t>CA總額=</t>
  </si>
  <si>
    <r>
      <rPr>
        <sz val="12"/>
        <color indexed="8"/>
        <rFont val="標楷體"/>
      </rPr>
      <t>長期資產:機器廠房設備</t>
    </r>
    <r>
      <rPr>
        <sz val="12"/>
        <color indexed="8"/>
        <rFont val="Arial"/>
      </rPr>
      <t>(</t>
    </r>
    <r>
      <rPr>
        <sz val="12"/>
        <color indexed="8"/>
        <rFont val="標楷體"/>
      </rPr>
      <t>淨額)+ 土地+</t>
    </r>
    <r>
      <rPr>
        <sz val="12"/>
        <color indexed="8"/>
        <rFont val="Times New Roman Bold"/>
      </rPr>
      <t> </t>
    </r>
    <r>
      <rPr>
        <sz val="12"/>
        <color indexed="8"/>
        <rFont val="標楷體"/>
      </rPr>
      <t>專利權</t>
    </r>
  </si>
  <si>
    <r>
      <rPr>
        <sz val="16"/>
        <color indexed="19"/>
        <rFont val="標楷體"/>
      </rPr>
      <t>資產</t>
    </r>
    <r>
      <rPr>
        <sz val="16"/>
        <color indexed="8"/>
        <rFont val="標楷體"/>
      </rPr>
      <t>總額</t>
    </r>
    <r>
      <rPr>
        <b/>
        <sz val="16"/>
        <color indexed="8"/>
        <rFont val="Calibri"/>
      </rPr>
      <t>TA=</t>
    </r>
  </si>
  <si>
    <r>
      <rPr>
        <sz val="16"/>
        <color indexed="20"/>
        <rFont val="標楷體"/>
      </rPr>
      <t>負債及</t>
    </r>
    <r>
      <rPr>
        <sz val="16"/>
        <color indexed="8"/>
        <rFont val="標楷體"/>
      </rPr>
      <t>業主權益</t>
    </r>
  </si>
  <si>
    <t>流動負債(CL)</t>
  </si>
  <si>
    <t>短期借款</t>
  </si>
  <si>
    <r>
      <rPr>
        <sz val="16"/>
        <color indexed="8"/>
        <rFont val="Times New Roman Bold"/>
      </rPr>
      <t> </t>
    </r>
    <r>
      <rPr>
        <sz val="16"/>
        <color indexed="8"/>
        <rFont val="標楷體"/>
      </rPr>
      <t>應付薪資</t>
    </r>
  </si>
  <si>
    <r>
      <rPr>
        <sz val="16"/>
        <color indexed="8"/>
        <rFont val="Times New Roman Bold"/>
      </rPr>
      <t> </t>
    </r>
    <r>
      <rPr>
        <sz val="16"/>
        <color indexed="8"/>
        <rFont val="標楷體"/>
      </rPr>
      <t>應付帳款</t>
    </r>
  </si>
  <si>
    <r>
      <rPr>
        <sz val="16"/>
        <color indexed="8"/>
        <rFont val="Times New Roman Bold"/>
      </rPr>
      <t> </t>
    </r>
    <r>
      <rPr>
        <sz val="16"/>
        <color indexed="8"/>
        <rFont val="標楷體"/>
      </rPr>
      <t>應付票據</t>
    </r>
  </si>
  <si>
    <r>
      <rPr>
        <sz val="16"/>
        <color indexed="8"/>
        <rFont val="Times New Roman Bold"/>
      </rPr>
      <t>  CL</t>
    </r>
    <r>
      <rPr>
        <sz val="16"/>
        <color indexed="8"/>
        <rFont val="標楷體"/>
      </rPr>
      <t>總額=</t>
    </r>
  </si>
  <si>
    <t>長期負債</t>
  </si>
  <si>
    <r>
      <rPr>
        <b/>
        <sz val="16"/>
        <color indexed="8"/>
        <rFont val="Calibri"/>
      </rPr>
      <t>D</t>
    </r>
    <r>
      <rPr>
        <sz val="16"/>
        <color indexed="8"/>
        <rFont val="標楷體"/>
      </rPr>
      <t>負債總額=</t>
    </r>
  </si>
  <si>
    <t>業主權益</t>
  </si>
  <si>
    <r>
      <rPr>
        <sz val="16"/>
        <color indexed="8"/>
        <rFont val="Times New Roman Bold"/>
      </rPr>
      <t> </t>
    </r>
    <r>
      <rPr>
        <sz val="16"/>
        <color indexed="8"/>
        <rFont val="標楷體"/>
      </rPr>
      <t>股本及公積</t>
    </r>
  </si>
  <si>
    <r>
      <rPr>
        <sz val="16"/>
        <color indexed="8"/>
        <rFont val="Times New Roman Bold"/>
      </rPr>
      <t> </t>
    </r>
    <r>
      <rPr>
        <sz val="16"/>
        <color indexed="8"/>
        <rFont val="標楷體"/>
      </rPr>
      <t>保留盈餘</t>
    </r>
  </si>
  <si>
    <r>
      <rPr>
        <sz val="16"/>
        <color indexed="8"/>
        <rFont val="Times New Roman Bold"/>
      </rPr>
      <t xml:space="preserve">  </t>
    </r>
    <r>
      <rPr>
        <b/>
        <sz val="16"/>
        <color indexed="8"/>
        <rFont val="Calibri"/>
      </rPr>
      <t>E</t>
    </r>
    <r>
      <rPr>
        <sz val="16"/>
        <color indexed="8"/>
        <rFont val="標楷體"/>
      </rPr>
      <t>權益總額=</t>
    </r>
  </si>
  <si>
    <t>負債及權益=</t>
  </si>
  <si>
    <r>
      <rPr>
        <sz val="20"/>
        <color indexed="8"/>
        <rFont val="標楷體"/>
      </rPr>
      <t>中華公司</t>
    </r>
  </si>
  <si>
    <r>
      <rPr>
        <sz val="20"/>
        <color indexed="8"/>
        <rFont val="Times New Roman Bold"/>
      </rPr>
      <t>1984</t>
    </r>
    <r>
      <rPr>
        <sz val="20"/>
        <color indexed="8"/>
        <rFont val="新細明體"/>
      </rPr>
      <t>年</t>
    </r>
    <r>
      <rPr>
        <sz val="20"/>
        <color indexed="8"/>
        <rFont val="Times New Roman Bold"/>
      </rPr>
      <t>12</t>
    </r>
    <r>
      <rPr>
        <sz val="20"/>
        <color indexed="8"/>
        <rFont val="新細明體"/>
      </rPr>
      <t>月</t>
    </r>
    <r>
      <rPr>
        <sz val="20"/>
        <color indexed="8"/>
        <rFont val="Times New Roman Bold"/>
      </rPr>
      <t>31</t>
    </r>
    <r>
      <rPr>
        <sz val="20"/>
        <color indexed="8"/>
        <rFont val="新細明體"/>
      </rPr>
      <t>日</t>
    </r>
  </si>
  <si>
    <r>
      <rPr>
        <sz val="16"/>
        <color indexed="14"/>
        <rFont val="標楷體"/>
      </rPr>
      <t>資產</t>
    </r>
  </si>
  <si>
    <r>
      <rPr>
        <sz val="16"/>
        <color indexed="8"/>
        <rFont val="新細明體"/>
      </rPr>
      <t>　</t>
    </r>
  </si>
  <si>
    <r>
      <rPr>
        <sz val="16"/>
        <color indexed="23"/>
        <rFont val="標楷體"/>
      </rPr>
      <t>負債及</t>
    </r>
    <r>
      <rPr>
        <sz val="16"/>
        <color indexed="12"/>
        <rFont val="標楷體"/>
      </rPr>
      <t>業主權益</t>
    </r>
  </si>
  <si>
    <r>
      <rPr>
        <sz val="16"/>
        <color indexed="8"/>
        <rFont val="標楷體"/>
      </rPr>
      <t>流動資產(CA)</t>
    </r>
  </si>
  <si>
    <r>
      <rPr>
        <sz val="16"/>
        <color indexed="8"/>
        <rFont val="標楷體"/>
      </rPr>
      <t>流動負債(CL)</t>
    </r>
  </si>
  <si>
    <r>
      <rPr>
        <sz val="16"/>
        <color indexed="8"/>
        <rFont val="Times New Roman Bold"/>
      </rPr>
      <t xml:space="preserve"> </t>
    </r>
    <r>
      <rPr>
        <sz val="16"/>
        <color indexed="8"/>
        <rFont val="標楷體"/>
      </rPr>
      <t>現金</t>
    </r>
  </si>
  <si>
    <r>
      <rPr>
        <sz val="16"/>
        <color indexed="8"/>
        <rFont val="Times New Roman Bold"/>
      </rPr>
      <t>$20,000</t>
    </r>
  </si>
  <si>
    <r>
      <rPr>
        <sz val="18"/>
        <color indexed="8"/>
        <rFont val="新細明體"/>
      </rPr>
      <t>短期借款</t>
    </r>
  </si>
  <si>
    <r>
      <rPr>
        <sz val="18"/>
        <color indexed="8"/>
        <rFont val="Times New Roman Bold"/>
      </rPr>
      <t>100,000</t>
    </r>
  </si>
  <si>
    <r>
      <rPr>
        <sz val="16"/>
        <color indexed="8"/>
        <rFont val="Times New Roman Bold"/>
      </rPr>
      <t xml:space="preserve"> </t>
    </r>
    <r>
      <rPr>
        <sz val="16"/>
        <color indexed="8"/>
        <rFont val="標楷體"/>
      </rPr>
      <t>有價證券</t>
    </r>
  </si>
  <si>
    <r>
      <rPr>
        <sz val="16"/>
        <color indexed="8"/>
        <rFont val="Times New Roman Bold"/>
      </rPr>
      <t>60,000</t>
    </r>
  </si>
  <si>
    <r>
      <rPr>
        <sz val="16"/>
        <color indexed="8"/>
        <rFont val="Times New Roman Bold"/>
      </rPr>
      <t xml:space="preserve"> </t>
    </r>
    <r>
      <rPr>
        <sz val="16"/>
        <color indexed="8"/>
        <rFont val="標楷體"/>
      </rPr>
      <t>應付薪資</t>
    </r>
  </si>
  <si>
    <r>
      <rPr>
        <sz val="16"/>
        <color indexed="8"/>
        <rFont val="Times New Roman Bold"/>
      </rPr>
      <t>$42,000</t>
    </r>
  </si>
  <si>
    <r>
      <rPr>
        <sz val="16"/>
        <color indexed="8"/>
        <rFont val="Times New Roman Bold"/>
      </rPr>
      <t xml:space="preserve"> </t>
    </r>
    <r>
      <rPr>
        <sz val="16"/>
        <color indexed="8"/>
        <rFont val="標楷體"/>
      </rPr>
      <t>應收帳款</t>
    </r>
  </si>
  <si>
    <r>
      <rPr>
        <sz val="16"/>
        <color indexed="8"/>
        <rFont val="Times New Roman Bold"/>
      </rPr>
      <t>122,000</t>
    </r>
  </si>
  <si>
    <r>
      <rPr>
        <sz val="16"/>
        <color indexed="8"/>
        <rFont val="Times New Roman Bold"/>
      </rPr>
      <t xml:space="preserve"> </t>
    </r>
    <r>
      <rPr>
        <sz val="16"/>
        <color indexed="8"/>
        <rFont val="標楷體"/>
      </rPr>
      <t>應付帳款</t>
    </r>
  </si>
  <si>
    <r>
      <rPr>
        <sz val="16"/>
        <color indexed="8"/>
        <rFont val="Times New Roman Bold"/>
      </rPr>
      <t>100,000</t>
    </r>
  </si>
  <si>
    <r>
      <rPr>
        <sz val="16"/>
        <color indexed="8"/>
        <rFont val="Times New Roman Bold"/>
      </rPr>
      <t xml:space="preserve"> </t>
    </r>
    <r>
      <rPr>
        <sz val="16"/>
        <color indexed="8"/>
        <rFont val="標楷體"/>
      </rPr>
      <t>存貨</t>
    </r>
  </si>
  <si>
    <r>
      <rPr>
        <sz val="16"/>
        <color indexed="8"/>
        <rFont val="Times New Roman Bold"/>
      </rPr>
      <t>350,000</t>
    </r>
  </si>
  <si>
    <r>
      <rPr>
        <sz val="16"/>
        <color indexed="8"/>
        <rFont val="Times New Roman Bold"/>
      </rPr>
      <t xml:space="preserve"> </t>
    </r>
    <r>
      <rPr>
        <sz val="16"/>
        <color indexed="8"/>
        <rFont val="標楷體"/>
      </rPr>
      <t>應付票據</t>
    </r>
  </si>
  <si>
    <r>
      <rPr>
        <sz val="16"/>
        <color indexed="8"/>
        <rFont val="Times New Roman Bold"/>
      </rPr>
      <t>50,000</t>
    </r>
  </si>
  <si>
    <r>
      <rPr>
        <sz val="16"/>
        <color indexed="8"/>
        <rFont val="標楷體"/>
      </rPr>
      <t>CA總額=</t>
    </r>
  </si>
  <si>
    <r>
      <rPr>
        <sz val="16"/>
        <color indexed="8"/>
        <rFont val="Times New Roman Bold"/>
      </rPr>
      <t>$552,000</t>
    </r>
  </si>
  <si>
    <r>
      <rPr>
        <sz val="16"/>
        <color indexed="8"/>
        <rFont val="Times New Roman Bold"/>
      </rPr>
      <t xml:space="preserve">  CL</t>
    </r>
    <r>
      <rPr>
        <sz val="16"/>
        <color indexed="8"/>
        <rFont val="標楷體"/>
      </rPr>
      <t>總額=</t>
    </r>
  </si>
  <si>
    <r>
      <rPr>
        <sz val="16"/>
        <color indexed="8"/>
        <rFont val="Times New Roman Bold"/>
      </rPr>
      <t>$292,000</t>
    </r>
  </si>
  <si>
    <r>
      <rPr>
        <sz val="16"/>
        <color indexed="8"/>
        <rFont val="標楷體"/>
      </rPr>
      <t>長期負債</t>
    </r>
  </si>
  <si>
    <r>
      <rPr>
        <sz val="16"/>
        <color indexed="8"/>
        <rFont val="Times New Roman Bold"/>
      </rPr>
      <t>$440,000</t>
    </r>
  </si>
  <si>
    <r>
      <rPr>
        <b/>
        <sz val="16"/>
        <color indexed="8"/>
        <rFont val="Calibri"/>
      </rPr>
      <t>D</t>
    </r>
    <r>
      <rPr>
        <sz val="16"/>
        <color indexed="23"/>
        <rFont val="標楷體"/>
      </rPr>
      <t>負債</t>
    </r>
    <r>
      <rPr>
        <sz val="16"/>
        <color indexed="8"/>
        <rFont val="標楷體"/>
      </rPr>
      <t>總額=</t>
    </r>
  </si>
  <si>
    <r>
      <rPr>
        <sz val="16"/>
        <color indexed="8"/>
        <rFont val="Times New Roman Bold"/>
      </rPr>
      <t>$732,000</t>
    </r>
  </si>
  <si>
    <r>
      <rPr>
        <sz val="12"/>
        <color indexed="8"/>
        <rFont val="標楷體"/>
      </rPr>
      <t xml:space="preserve">
</t>
    </r>
    <r>
      <rPr>
        <sz val="12"/>
        <color indexed="8"/>
        <rFont val="標楷體"/>
      </rPr>
      <t>長期資產</t>
    </r>
    <r>
      <rPr>
        <sz val="12"/>
        <color indexed="8"/>
        <rFont val="Arial"/>
      </rPr>
      <t xml:space="preserve">
</t>
    </r>
    <r>
      <rPr>
        <sz val="12"/>
        <color indexed="8"/>
        <rFont val="標楷體"/>
      </rPr>
      <t xml:space="preserve">
</t>
    </r>
    <r>
      <rPr>
        <sz val="12"/>
        <color indexed="8"/>
        <rFont val="標楷體"/>
      </rPr>
      <t>機器廠房設備</t>
    </r>
    <r>
      <rPr>
        <sz val="12"/>
        <color indexed="8"/>
        <rFont val="Arial"/>
      </rPr>
      <t>(</t>
    </r>
    <r>
      <rPr>
        <sz val="12"/>
        <color indexed="8"/>
        <rFont val="標楷體"/>
      </rPr>
      <t>淨額）</t>
    </r>
  </si>
  <si>
    <r>
      <rPr>
        <sz val="16"/>
        <color indexed="8"/>
        <rFont val="Times New Roman Bold"/>
      </rPr>
      <t xml:space="preserve">
</t>
    </r>
    <r>
      <rPr>
        <sz val="16"/>
        <color indexed="8"/>
        <rFont val="Times New Roman Bold"/>
      </rPr>
      <t xml:space="preserve">
</t>
    </r>
    <r>
      <rPr>
        <sz val="16"/>
        <color indexed="8"/>
        <rFont val="Times New Roman Bold"/>
      </rPr>
      <t>500,000</t>
    </r>
  </si>
  <si>
    <r>
      <rPr>
        <sz val="16"/>
        <color indexed="12"/>
        <rFont val="標楷體"/>
      </rPr>
      <t>業主權益</t>
    </r>
  </si>
  <si>
    <r>
      <rPr>
        <sz val="16"/>
        <color indexed="8"/>
        <rFont val="Times New Roman Bold"/>
      </rPr>
      <t xml:space="preserve"> </t>
    </r>
    <r>
      <rPr>
        <sz val="16"/>
        <color indexed="8"/>
        <rFont val="標楷體"/>
      </rPr>
      <t>土地</t>
    </r>
  </si>
  <si>
    <r>
      <rPr>
        <sz val="16"/>
        <color indexed="8"/>
        <rFont val="Times New Roman Bold"/>
      </rPr>
      <t>200,000</t>
    </r>
  </si>
  <si>
    <r>
      <rPr>
        <sz val="16"/>
        <color indexed="8"/>
        <rFont val="Times New Roman Bold"/>
      </rPr>
      <t xml:space="preserve"> </t>
    </r>
    <r>
      <rPr>
        <sz val="16"/>
        <color indexed="8"/>
        <rFont val="標楷體"/>
      </rPr>
      <t>股本及公積</t>
    </r>
  </si>
  <si>
    <r>
      <rPr>
        <sz val="16"/>
        <color indexed="8"/>
        <rFont val="Times New Roman Bold"/>
      </rPr>
      <t xml:space="preserve"> </t>
    </r>
    <r>
      <rPr>
        <sz val="16"/>
        <color indexed="8"/>
        <rFont val="標楷體"/>
      </rPr>
      <t>專利權</t>
    </r>
  </si>
  <si>
    <r>
      <rPr>
        <sz val="16"/>
        <color indexed="8"/>
        <rFont val="Times New Roman Bold"/>
      </rPr>
      <t xml:space="preserve"> </t>
    </r>
    <r>
      <rPr>
        <sz val="16"/>
        <color indexed="8"/>
        <rFont val="標楷體"/>
      </rPr>
      <t>保留盈餘</t>
    </r>
  </si>
  <si>
    <r>
      <rPr>
        <sz val="16"/>
        <color indexed="8"/>
        <rFont val="Times New Roman Bold"/>
      </rPr>
      <t>270,000</t>
    </r>
  </si>
  <si>
    <r>
      <rPr>
        <sz val="14"/>
        <color indexed="8"/>
        <rFont val="標楷體"/>
      </rPr>
      <t>長期資產總額=</t>
    </r>
  </si>
  <si>
    <r>
      <rPr>
        <sz val="16"/>
        <color indexed="8"/>
        <rFont val="Times New Roman Bold"/>
      </rPr>
      <t>$800,000</t>
    </r>
  </si>
  <si>
    <r>
      <rPr>
        <sz val="16"/>
        <color indexed="8"/>
        <rFont val="Times New Roman Bold"/>
      </rPr>
      <t xml:space="preserve">  </t>
    </r>
    <r>
      <rPr>
        <b/>
        <sz val="16"/>
        <color indexed="8"/>
        <rFont val="Calibri"/>
      </rPr>
      <t>E</t>
    </r>
    <r>
      <rPr>
        <sz val="16"/>
        <color indexed="12"/>
        <rFont val="標楷體"/>
      </rPr>
      <t>權益</t>
    </r>
    <r>
      <rPr>
        <sz val="16"/>
        <color indexed="8"/>
        <rFont val="標楷體"/>
      </rPr>
      <t>總額=</t>
    </r>
  </si>
  <si>
    <r>
      <rPr>
        <sz val="16"/>
        <color indexed="8"/>
        <rFont val="Times New Roman Bold"/>
      </rPr>
      <t>$620,000</t>
    </r>
  </si>
  <si>
    <r>
      <rPr>
        <sz val="16"/>
        <color indexed="14"/>
        <rFont val="標楷體"/>
      </rPr>
      <t>資產</t>
    </r>
    <r>
      <rPr>
        <sz val="16"/>
        <color indexed="8"/>
        <rFont val="標楷體"/>
      </rPr>
      <t>總額</t>
    </r>
    <r>
      <rPr>
        <b/>
        <sz val="16"/>
        <color indexed="8"/>
        <rFont val="Calibri"/>
      </rPr>
      <t>TA=</t>
    </r>
  </si>
  <si>
    <r>
      <rPr>
        <sz val="16"/>
        <color indexed="8"/>
        <rFont val="Times New Roman Bold"/>
      </rPr>
      <t>$1,352,000</t>
    </r>
  </si>
  <si>
    <r>
      <rPr>
        <sz val="16"/>
        <color indexed="8"/>
        <rFont val="標楷體"/>
      </rPr>
      <t>負債及</t>
    </r>
    <r>
      <rPr>
        <sz val="16"/>
        <color indexed="12"/>
        <rFont val="標楷體"/>
      </rPr>
      <t>權益=</t>
    </r>
  </si>
  <si>
    <r>
      <rPr>
        <sz val="15"/>
        <color indexed="8"/>
        <rFont val="新細明體"/>
      </rPr>
      <t>　</t>
    </r>
  </si>
  <si>
    <r>
      <rPr>
        <sz val="20"/>
        <color indexed="8"/>
        <rFont val="標楷體"/>
      </rPr>
      <t>資產負債表</t>
    </r>
    <phoneticPr fontId="3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</si>
</sst>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#,##0.0&quot; &quot;"/>
    <numFmt numFmtId="177" formatCode="#,##0&quot; &quot;"/>
    <numFmt numFmtId="178" formatCode="0.0&quot; &quot;"/>
  </numFmts>
  <fonts count="36" x14ac:knownFonts="1">
    <font>
      <sz val="12"/>
      <color indexed="8"/>
      <name val="Verdana"/>
    </font>
    <font>
      <sz val="12"/>
      <color indexed="8"/>
      <name val="Verdana"/>
    </font>
    <font>
      <sz val="12"/>
      <color indexed="8"/>
      <name val="新細明體"/>
    </font>
    <font>
      <sz val="14"/>
      <color indexed="13"/>
      <name val="Times New Roman Bold"/>
    </font>
    <font>
      <sz val="14"/>
      <color indexed="13"/>
      <name val="MingLiU"/>
    </font>
    <font>
      <sz val="14"/>
      <color indexed="8"/>
      <name val="新細明體"/>
    </font>
    <font>
      <sz val="14"/>
      <color indexed="15"/>
      <name val="新細明體"/>
    </font>
    <font>
      <sz val="14"/>
      <color indexed="17"/>
      <name val="新細明體"/>
    </font>
    <font>
      <sz val="14"/>
      <color indexed="17"/>
      <name val="Times New Roman Bold"/>
    </font>
    <font>
      <sz val="14"/>
      <color indexed="18"/>
      <name val="新細明體"/>
    </font>
    <font>
      <sz val="16"/>
      <color indexed="19"/>
      <name val="標楷體"/>
    </font>
    <font>
      <sz val="16"/>
      <color indexed="8"/>
      <name val="標楷體"/>
    </font>
    <font>
      <sz val="16"/>
      <color indexed="8"/>
      <name val="Times New Roman Bold"/>
    </font>
    <font>
      <sz val="12"/>
      <color indexed="8"/>
      <name val="標楷體"/>
    </font>
    <font>
      <sz val="12"/>
      <color indexed="8"/>
      <name val="Arial"/>
    </font>
    <font>
      <sz val="12"/>
      <color indexed="8"/>
      <name val="Times New Roman Bold"/>
    </font>
    <font>
      <b/>
      <sz val="16"/>
      <color indexed="8"/>
      <name val="Times Roman"/>
    </font>
    <font>
      <b/>
      <sz val="16"/>
      <color indexed="8"/>
      <name val="Calibri"/>
    </font>
    <font>
      <i/>
      <sz val="16"/>
      <color indexed="8"/>
      <name val="Times Roman"/>
    </font>
    <font>
      <sz val="16"/>
      <color indexed="8"/>
      <name val="新細明體"/>
    </font>
    <font>
      <sz val="16"/>
      <color indexed="20"/>
      <name val="標楷體"/>
    </font>
    <font>
      <sz val="18"/>
      <color indexed="8"/>
      <name val="新細明體"/>
    </font>
    <font>
      <sz val="16"/>
      <color indexed="21"/>
      <name val="標楷體"/>
    </font>
    <font>
      <sz val="18"/>
      <color indexed="8"/>
      <name val="Calibri"/>
    </font>
    <font>
      <sz val="20"/>
      <color indexed="8"/>
      <name val="標楷體"/>
    </font>
    <font>
      <sz val="20"/>
      <color indexed="8"/>
      <name val="Times New Roman Bold"/>
    </font>
    <font>
      <sz val="20"/>
      <color indexed="8"/>
      <name val="新細明體"/>
    </font>
    <font>
      <sz val="16"/>
      <color indexed="14"/>
      <name val="標楷體"/>
    </font>
    <font>
      <sz val="16"/>
      <color indexed="23"/>
      <name val="標楷體"/>
    </font>
    <font>
      <sz val="16"/>
      <color indexed="12"/>
      <name val="標楷體"/>
    </font>
    <font>
      <sz val="16"/>
      <color indexed="8"/>
      <name val="Arial"/>
    </font>
    <font>
      <sz val="18"/>
      <color indexed="8"/>
      <name val="Times New Roman Bold"/>
    </font>
    <font>
      <sz val="14"/>
      <color indexed="8"/>
      <name val="標楷體"/>
    </font>
    <font>
      <sz val="15"/>
      <color indexed="8"/>
      <name val="新細明體"/>
    </font>
    <font>
      <sz val="19"/>
      <color indexed="8"/>
      <name val="Arial"/>
    </font>
    <font>
      <sz val="9"/>
      <name val="Verdana"/>
    </font>
  </fonts>
  <fills count="3">
    <fill>
      <patternFill patternType="none"/>
    </fill>
    <fill>
      <patternFill patternType="gray125"/>
    </fill>
    <fill>
      <patternFill patternType="solid">
        <fgColor indexed="16"/>
        <bgColor auto="1"/>
      </patternFill>
    </fill>
  </fills>
  <borders count="38">
    <border>
      <left/>
      <right/>
      <top/>
      <bottom/>
      <diagonal/>
    </border>
    <border>
      <left style="thin">
        <color indexed="9"/>
      </left>
      <right/>
      <top style="thin">
        <color indexed="9"/>
      </top>
      <bottom/>
      <diagonal/>
    </border>
    <border>
      <left/>
      <right/>
      <top style="thin">
        <color indexed="9"/>
      </top>
      <bottom/>
      <diagonal/>
    </border>
    <border>
      <left/>
      <right style="thin">
        <color indexed="9"/>
      </right>
      <top style="thin">
        <color indexed="9"/>
      </top>
      <bottom/>
      <diagonal/>
    </border>
    <border>
      <left style="thin">
        <color indexed="9"/>
      </left>
      <right/>
      <top/>
      <bottom/>
      <diagonal/>
    </border>
    <border>
      <left/>
      <right/>
      <top/>
      <bottom/>
      <diagonal/>
    </border>
    <border>
      <left/>
      <right style="thin">
        <color indexed="9"/>
      </right>
      <top/>
      <bottom/>
      <diagonal/>
    </border>
    <border>
      <left style="thin">
        <color indexed="9"/>
      </left>
      <right/>
      <top/>
      <bottom style="thin">
        <color indexed="9"/>
      </bottom>
      <diagonal/>
    </border>
    <border>
      <left/>
      <right/>
      <top/>
      <bottom style="thin">
        <color indexed="9"/>
      </bottom>
      <diagonal/>
    </border>
    <border>
      <left/>
      <right style="thin">
        <color indexed="9"/>
      </right>
      <top/>
      <bottom style="thin">
        <color indexed="9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ck">
        <color indexed="14"/>
      </bottom>
      <diagonal/>
    </border>
    <border>
      <left style="thick">
        <color indexed="14"/>
      </left>
      <right style="thick">
        <color indexed="14"/>
      </right>
      <top style="thick">
        <color indexed="14"/>
      </top>
      <bottom style="thick">
        <color indexed="14"/>
      </bottom>
      <diagonal/>
    </border>
    <border>
      <left style="thick">
        <color indexed="14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9"/>
      </left>
      <right style="thin">
        <color indexed="9"/>
      </right>
      <top style="thick">
        <color indexed="14"/>
      </top>
      <bottom style="thick">
        <color indexed="14"/>
      </bottom>
      <diagonal/>
    </border>
    <border>
      <left style="thin">
        <color indexed="9"/>
      </left>
      <right/>
      <top style="thick">
        <color indexed="14"/>
      </top>
      <bottom style="thick">
        <color indexed="14"/>
      </bottom>
      <diagonal/>
    </border>
    <border>
      <left/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9"/>
      </left>
      <right style="thin">
        <color indexed="9"/>
      </right>
      <top style="thick">
        <color indexed="14"/>
      </top>
      <bottom style="thin">
        <color indexed="9"/>
      </bottom>
      <diagonal/>
    </border>
    <border>
      <left style="thin">
        <color indexed="9"/>
      </left>
      <right/>
      <top style="medium">
        <color indexed="22"/>
      </top>
      <bottom/>
      <diagonal/>
    </border>
    <border>
      <left/>
      <right/>
      <top style="medium">
        <color indexed="22"/>
      </top>
      <bottom/>
      <diagonal/>
    </border>
    <border>
      <left/>
      <right style="thin">
        <color indexed="9"/>
      </right>
      <top style="medium">
        <color indexed="22"/>
      </top>
      <bottom/>
      <diagonal/>
    </border>
    <border>
      <left style="thin">
        <color indexed="9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9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9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9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/>
      <right style="thin">
        <color indexed="9"/>
      </right>
      <top style="thin">
        <color indexed="8"/>
      </top>
      <bottom/>
      <diagonal/>
    </border>
    <border>
      <left style="thin">
        <color indexed="9"/>
      </left>
      <right/>
      <top style="thin">
        <color indexed="8"/>
      </top>
      <bottom style="thin">
        <color indexed="8"/>
      </bottom>
      <diagonal/>
    </border>
    <border>
      <left style="thin">
        <color indexed="9"/>
      </left>
      <right/>
      <top style="thin">
        <color indexed="8"/>
      </top>
      <bottom style="medium">
        <color indexed="22"/>
      </bottom>
      <diagonal/>
    </border>
    <border>
      <left/>
      <right/>
      <top style="thin">
        <color indexed="8"/>
      </top>
      <bottom style="medium">
        <color indexed="22"/>
      </bottom>
      <diagonal/>
    </border>
    <border>
      <left/>
      <right/>
      <top/>
      <bottom style="medium">
        <color indexed="22"/>
      </bottom>
      <diagonal/>
    </border>
    <border>
      <left/>
      <right style="thin">
        <color indexed="9"/>
      </right>
      <top style="thin">
        <color indexed="8"/>
      </top>
      <bottom style="medium">
        <color indexed="22"/>
      </bottom>
      <diagonal/>
    </border>
  </borders>
  <cellStyleXfs count="1">
    <xf numFmtId="0" fontId="0" fillId="0" borderId="0" applyNumberFormat="0" applyFill="0" applyBorder="0" applyProtection="0">
      <alignment vertical="top" wrapText="1"/>
    </xf>
  </cellStyleXfs>
  <cellXfs count="86">
    <xf numFmtId="0" fontId="0" fillId="0" borderId="0" xfId="0" applyFont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1" fillId="0" borderId="6" xfId="0" applyFont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9" xfId="0" applyFont="1" applyBorder="1" applyAlignment="1">
      <alignment vertical="top" wrapText="1"/>
    </xf>
    <xf numFmtId="0" fontId="1" fillId="0" borderId="0" xfId="0" applyNumberFormat="1" applyFont="1" applyAlignment="1">
      <alignment vertical="top" wrapText="1"/>
    </xf>
    <xf numFmtId="1" fontId="2" fillId="0" borderId="10" xfId="0" applyNumberFormat="1" applyFont="1" applyBorder="1" applyAlignment="1">
      <alignment vertical="center"/>
    </xf>
    <xf numFmtId="0" fontId="3" fillId="0" borderId="10" xfId="0" applyNumberFormat="1" applyFont="1" applyBorder="1" applyAlignment="1">
      <alignment horizontal="center" vertical="center"/>
    </xf>
    <xf numFmtId="1" fontId="3" fillId="0" borderId="10" xfId="0" applyNumberFormat="1" applyFont="1" applyBorder="1" applyAlignment="1">
      <alignment horizontal="justify" vertical="center"/>
    </xf>
    <xf numFmtId="0" fontId="4" fillId="0" borderId="10" xfId="0" applyNumberFormat="1" applyFont="1" applyBorder="1" applyAlignment="1">
      <alignment horizontal="justify" vertical="center"/>
    </xf>
    <xf numFmtId="1" fontId="3" fillId="0" borderId="11" xfId="0" applyNumberFormat="1" applyFont="1" applyBorder="1" applyAlignment="1">
      <alignment horizontal="justify" vertical="center"/>
    </xf>
    <xf numFmtId="0" fontId="5" fillId="0" borderId="10" xfId="0" applyNumberFormat="1" applyFont="1" applyBorder="1" applyAlignment="1">
      <alignment vertical="center"/>
    </xf>
    <xf numFmtId="0" fontId="6" fillId="2" borderId="12" xfId="0" applyNumberFormat="1" applyFont="1" applyFill="1" applyBorder="1" applyAlignment="1">
      <alignment vertical="center" wrapText="1"/>
    </xf>
    <xf numFmtId="0" fontId="3" fillId="0" borderId="13" xfId="0" applyNumberFormat="1" applyFont="1" applyBorder="1" applyAlignment="1">
      <alignment horizontal="justify" vertical="center"/>
    </xf>
    <xf numFmtId="176" fontId="3" fillId="0" borderId="10" xfId="0" applyNumberFormat="1" applyFont="1" applyBorder="1" applyAlignment="1">
      <alignment horizontal="justify" vertical="center"/>
    </xf>
    <xf numFmtId="177" fontId="3" fillId="0" borderId="10" xfId="0" applyNumberFormat="1" applyFont="1" applyBorder="1" applyAlignment="1">
      <alignment horizontal="justify" vertical="center"/>
    </xf>
    <xf numFmtId="0" fontId="3" fillId="0" borderId="10" xfId="0" applyNumberFormat="1" applyFont="1" applyBorder="1" applyAlignment="1">
      <alignment horizontal="justify" vertical="center"/>
    </xf>
    <xf numFmtId="1" fontId="3" fillId="0" borderId="14" xfId="0" applyNumberFormat="1" applyFont="1" applyBorder="1" applyAlignment="1">
      <alignment horizontal="justify" vertical="center"/>
    </xf>
    <xf numFmtId="0" fontId="5" fillId="2" borderId="12" xfId="0" applyNumberFormat="1" applyFont="1" applyFill="1" applyBorder="1" applyAlignment="1">
      <alignment vertical="center" wrapText="1"/>
    </xf>
    <xf numFmtId="0" fontId="6" fillId="2" borderId="15" xfId="0" applyNumberFormat="1" applyFont="1" applyFill="1" applyBorder="1" applyAlignment="1">
      <alignment vertical="center" wrapText="1"/>
    </xf>
    <xf numFmtId="0" fontId="3" fillId="0" borderId="16" xfId="0" applyNumberFormat="1" applyFont="1" applyBorder="1" applyAlignment="1">
      <alignment horizontal="justify" vertical="center"/>
    </xf>
    <xf numFmtId="178" fontId="3" fillId="0" borderId="10" xfId="0" applyNumberFormat="1" applyFont="1" applyBorder="1" applyAlignment="1">
      <alignment horizontal="justify" vertical="center"/>
    </xf>
    <xf numFmtId="0" fontId="4" fillId="0" borderId="17" xfId="0" applyNumberFormat="1" applyFont="1" applyBorder="1" applyAlignment="1">
      <alignment horizontal="justify" vertical="center"/>
    </xf>
    <xf numFmtId="0" fontId="10" fillId="0" borderId="10" xfId="0" applyNumberFormat="1" applyFont="1" applyBorder="1" applyAlignment="1">
      <alignment horizontal="left" vertical="center" wrapText="1"/>
    </xf>
    <xf numFmtId="0" fontId="2" fillId="0" borderId="10" xfId="0" applyNumberFormat="1" applyFont="1" applyBorder="1" applyAlignment="1">
      <alignment vertical="center" wrapText="1"/>
    </xf>
    <xf numFmtId="0" fontId="11" fillId="0" borderId="10" xfId="0" applyNumberFormat="1" applyFont="1" applyBorder="1" applyAlignment="1">
      <alignment horizontal="left" vertical="center" wrapText="1"/>
    </xf>
    <xf numFmtId="1" fontId="2" fillId="0" borderId="10" xfId="0" applyNumberFormat="1" applyFont="1" applyBorder="1" applyAlignment="1">
      <alignment vertical="center" wrapText="1"/>
    </xf>
    <xf numFmtId="0" fontId="12" fillId="0" borderId="10" xfId="0" applyNumberFormat="1" applyFont="1" applyBorder="1" applyAlignment="1">
      <alignment vertical="center" wrapText="1"/>
    </xf>
    <xf numFmtId="0" fontId="13" fillId="0" borderId="10" xfId="0" applyNumberFormat="1" applyFont="1" applyBorder="1" applyAlignment="1">
      <alignment horizontal="left" vertical="center" wrapText="1"/>
    </xf>
    <xf numFmtId="0" fontId="16" fillId="0" borderId="10" xfId="0" applyNumberFormat="1" applyFont="1" applyBorder="1" applyAlignment="1">
      <alignment vertical="center" wrapText="1"/>
    </xf>
    <xf numFmtId="0" fontId="18" fillId="0" borderId="10" xfId="0" applyNumberFormat="1" applyFont="1" applyBorder="1" applyAlignment="1">
      <alignment vertical="center" wrapText="1"/>
    </xf>
    <xf numFmtId="1" fontId="19" fillId="0" borderId="10" xfId="0" applyNumberFormat="1" applyFont="1" applyBorder="1" applyAlignment="1">
      <alignment vertical="center"/>
    </xf>
    <xf numFmtId="1" fontId="19" fillId="0" borderId="10" xfId="0" applyNumberFormat="1" applyFont="1" applyBorder="1" applyAlignment="1">
      <alignment vertical="center" wrapText="1"/>
    </xf>
    <xf numFmtId="0" fontId="21" fillId="0" borderId="10" xfId="0" applyNumberFormat="1" applyFont="1" applyBorder="1" applyAlignment="1">
      <alignment horizontal="left" vertical="center" wrapText="1"/>
    </xf>
    <xf numFmtId="0" fontId="12" fillId="0" borderId="10" xfId="0" applyNumberFormat="1" applyFont="1" applyBorder="1" applyAlignment="1">
      <alignment horizontal="left" vertical="center" wrapText="1"/>
    </xf>
    <xf numFmtId="0" fontId="22" fillId="0" borderId="10" xfId="0" applyNumberFormat="1" applyFont="1" applyBorder="1" applyAlignment="1">
      <alignment horizontal="left" vertical="center" wrapText="1"/>
    </xf>
    <xf numFmtId="1" fontId="11" fillId="0" borderId="10" xfId="0" applyNumberFormat="1" applyFont="1" applyBorder="1" applyAlignment="1">
      <alignment horizontal="left" vertical="center" wrapText="1"/>
    </xf>
    <xf numFmtId="1" fontId="12" fillId="0" borderId="10" xfId="0" applyNumberFormat="1" applyFont="1" applyBorder="1" applyAlignment="1">
      <alignment vertical="center" wrapText="1"/>
    </xf>
    <xf numFmtId="1" fontId="5" fillId="0" borderId="10" xfId="0" applyNumberFormat="1" applyFont="1" applyBorder="1" applyAlignment="1">
      <alignment vertical="center"/>
    </xf>
    <xf numFmtId="0" fontId="1" fillId="0" borderId="0" xfId="0" applyNumberFormat="1" applyFont="1" applyAlignment="1">
      <alignment vertical="top" wrapText="1"/>
    </xf>
    <xf numFmtId="0" fontId="23" fillId="2" borderId="4" xfId="0" applyNumberFormat="1" applyFont="1" applyFill="1" applyBorder="1" applyAlignment="1">
      <alignment horizontal="center" vertical="top" wrapText="1"/>
    </xf>
    <xf numFmtId="0" fontId="23" fillId="2" borderId="5" xfId="0" applyNumberFormat="1" applyFont="1" applyFill="1" applyBorder="1" applyAlignment="1">
      <alignment horizontal="center" vertical="top" wrapText="1"/>
    </xf>
    <xf numFmtId="0" fontId="23" fillId="2" borderId="5" xfId="0" applyNumberFormat="1" applyFont="1" applyFill="1" applyBorder="1" applyAlignment="1">
      <alignment horizontal="left" vertical="top" wrapText="1"/>
    </xf>
    <xf numFmtId="0" fontId="23" fillId="2" borderId="4" xfId="0" applyNumberFormat="1" applyFont="1" applyFill="1" applyBorder="1" applyAlignment="1">
      <alignment horizontal="right" vertical="top" wrapText="1"/>
    </xf>
    <xf numFmtId="0" fontId="23" fillId="2" borderId="5" xfId="0" applyNumberFormat="1" applyFont="1" applyFill="1" applyBorder="1" applyAlignment="1">
      <alignment horizontal="right" vertical="top" wrapText="1"/>
    </xf>
    <xf numFmtId="1" fontId="30" fillId="2" borderId="6" xfId="0" applyNumberFormat="1" applyFont="1" applyFill="1" applyBorder="1" applyAlignment="1">
      <alignment horizontal="center" vertical="top" wrapText="1"/>
    </xf>
    <xf numFmtId="0" fontId="23" fillId="2" borderId="6" xfId="0" applyNumberFormat="1" applyFont="1" applyFill="1" applyBorder="1" applyAlignment="1">
      <alignment horizontal="center" vertical="top" wrapText="1"/>
    </xf>
    <xf numFmtId="0" fontId="23" fillId="2" borderId="21" xfId="0" applyNumberFormat="1" applyFont="1" applyFill="1" applyBorder="1" applyAlignment="1">
      <alignment horizontal="right" vertical="top" wrapText="1"/>
    </xf>
    <xf numFmtId="0" fontId="23" fillId="2" borderId="22" xfId="0" applyNumberFormat="1" applyFont="1" applyFill="1" applyBorder="1" applyAlignment="1">
      <alignment horizontal="center" vertical="top" wrapText="1"/>
    </xf>
    <xf numFmtId="0" fontId="23" fillId="2" borderId="22" xfId="0" applyNumberFormat="1" applyFont="1" applyFill="1" applyBorder="1" applyAlignment="1">
      <alignment horizontal="right" vertical="top" wrapText="1"/>
    </xf>
    <xf numFmtId="0" fontId="23" fillId="2" borderId="23" xfId="0" applyNumberFormat="1" applyFont="1" applyFill="1" applyBorder="1" applyAlignment="1">
      <alignment horizontal="center" vertical="top" wrapText="1"/>
    </xf>
    <xf numFmtId="0" fontId="23" fillId="2" borderId="24" xfId="0" applyNumberFormat="1" applyFont="1" applyFill="1" applyBorder="1" applyAlignment="1">
      <alignment horizontal="center" vertical="top" wrapText="1"/>
    </xf>
    <xf numFmtId="0" fontId="23" fillId="2" borderId="25" xfId="0" applyNumberFormat="1" applyFont="1" applyFill="1" applyBorder="1" applyAlignment="1">
      <alignment horizontal="center" vertical="top" wrapText="1"/>
    </xf>
    <xf numFmtId="0" fontId="23" fillId="2" borderId="26" xfId="0" applyNumberFormat="1" applyFont="1" applyFill="1" applyBorder="1" applyAlignment="1">
      <alignment horizontal="center" vertical="top" wrapText="1"/>
    </xf>
    <xf numFmtId="0" fontId="23" fillId="2" borderId="27" xfId="0" applyNumberFormat="1" applyFont="1" applyFill="1" applyBorder="1" applyAlignment="1">
      <alignment horizontal="center" vertical="top" wrapText="1"/>
    </xf>
    <xf numFmtId="0" fontId="23" fillId="2" borderId="28" xfId="0" applyNumberFormat="1" applyFont="1" applyFill="1" applyBorder="1" applyAlignment="1">
      <alignment horizontal="center" vertical="top" wrapText="1"/>
    </xf>
    <xf numFmtId="0" fontId="23" fillId="2" borderId="29" xfId="0" applyNumberFormat="1" applyFont="1" applyFill="1" applyBorder="1" applyAlignment="1">
      <alignment horizontal="right" vertical="top" wrapText="1"/>
    </xf>
    <xf numFmtId="0" fontId="23" fillId="2" borderId="30" xfId="0" applyNumberFormat="1" applyFont="1" applyFill="1" applyBorder="1" applyAlignment="1">
      <alignment horizontal="center" vertical="top" wrapText="1"/>
    </xf>
    <xf numFmtId="1" fontId="14" fillId="2" borderId="4" xfId="0" applyNumberFormat="1" applyFont="1" applyFill="1" applyBorder="1" applyAlignment="1">
      <alignment horizontal="right" vertical="top" wrapText="1"/>
    </xf>
    <xf numFmtId="0" fontId="23" fillId="2" borderId="31" xfId="0" applyNumberFormat="1" applyFont="1" applyFill="1" applyBorder="1" applyAlignment="1">
      <alignment horizontal="center" vertical="top" wrapText="1"/>
    </xf>
    <xf numFmtId="0" fontId="23" fillId="2" borderId="24" xfId="0" applyNumberFormat="1" applyFont="1" applyFill="1" applyBorder="1" applyAlignment="1">
      <alignment horizontal="right" vertical="top" wrapText="1"/>
    </xf>
    <xf numFmtId="0" fontId="23" fillId="2" borderId="24" xfId="0" applyNumberFormat="1" applyFont="1" applyFill="1" applyBorder="1" applyAlignment="1">
      <alignment horizontal="left" vertical="top" wrapText="1"/>
    </xf>
    <xf numFmtId="0" fontId="23" fillId="2" borderId="33" xfId="0" applyNumberFormat="1" applyFont="1" applyFill="1" applyBorder="1" applyAlignment="1">
      <alignment horizontal="center" vertical="top" wrapText="1"/>
    </xf>
    <xf numFmtId="0" fontId="23" fillId="2" borderId="29" xfId="0" applyNumberFormat="1" applyFont="1" applyFill="1" applyBorder="1" applyAlignment="1">
      <alignment horizontal="center" vertical="top" wrapText="1"/>
    </xf>
    <xf numFmtId="0" fontId="23" fillId="2" borderId="34" xfId="0" applyNumberFormat="1" applyFont="1" applyFill="1" applyBorder="1" applyAlignment="1">
      <alignment horizontal="center" vertical="top" wrapText="1"/>
    </xf>
    <xf numFmtId="1" fontId="34" fillId="2" borderId="35" xfId="0" applyNumberFormat="1" applyFont="1" applyFill="1" applyBorder="1" applyAlignment="1">
      <alignment horizontal="center" vertical="top" wrapText="1"/>
    </xf>
    <xf numFmtId="0" fontId="23" fillId="2" borderId="36" xfId="0" applyNumberFormat="1" applyFont="1" applyFill="1" applyBorder="1" applyAlignment="1">
      <alignment horizontal="center" vertical="top" wrapText="1"/>
    </xf>
    <xf numFmtId="0" fontId="23" fillId="2" borderId="35" xfId="0" applyNumberFormat="1" applyFont="1" applyFill="1" applyBorder="1" applyAlignment="1">
      <alignment horizontal="center" vertical="top" wrapText="1"/>
    </xf>
    <xf numFmtId="0" fontId="23" fillId="2" borderId="37" xfId="0" applyNumberFormat="1" applyFont="1" applyFill="1" applyBorder="1" applyAlignment="1">
      <alignment horizontal="center" vertical="top" wrapText="1"/>
    </xf>
    <xf numFmtId="0" fontId="1" fillId="0" borderId="0" xfId="0" applyNumberFormat="1" applyFont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23" fillId="2" borderId="32" xfId="0" applyNumberFormat="1" applyFont="1" applyFill="1" applyBorder="1" applyAlignment="1">
      <alignment horizontal="center" vertical="top" wrapText="1"/>
    </xf>
    <xf numFmtId="1" fontId="23" fillId="2" borderId="6" xfId="0" applyNumberFormat="1" applyFont="1" applyFill="1" applyBorder="1" applyAlignment="1">
      <alignment horizontal="left" vertical="top" wrapText="1"/>
    </xf>
    <xf numFmtId="0" fontId="23" fillId="2" borderId="5" xfId="0" applyNumberFormat="1" applyFont="1" applyFill="1" applyBorder="1" applyAlignment="1">
      <alignment horizontal="center" vertical="top" wrapText="1"/>
    </xf>
    <xf numFmtId="1" fontId="23" fillId="2" borderId="5" xfId="0" applyNumberFormat="1" applyFont="1" applyFill="1" applyBorder="1" applyAlignment="1">
      <alignment horizontal="left" vertical="top" wrapText="1"/>
    </xf>
    <xf numFmtId="0" fontId="23" fillId="2" borderId="4" xfId="0" applyNumberFormat="1" applyFont="1" applyFill="1" applyBorder="1" applyAlignment="1">
      <alignment horizontal="left" vertical="top" wrapText="1"/>
    </xf>
    <xf numFmtId="1" fontId="23" fillId="2" borderId="4" xfId="0" applyNumberFormat="1" applyFont="1" applyFill="1" applyBorder="1" applyAlignment="1">
      <alignment horizontal="left" vertical="top" wrapText="1"/>
    </xf>
    <xf numFmtId="0" fontId="23" fillId="2" borderId="5" xfId="0" applyNumberFormat="1" applyFont="1" applyFill="1" applyBorder="1" applyAlignment="1">
      <alignment horizontal="left" vertical="top" wrapText="1"/>
    </xf>
    <xf numFmtId="0" fontId="23" fillId="2" borderId="4" xfId="0" applyNumberFormat="1" applyFont="1" applyFill="1" applyBorder="1" applyAlignment="1">
      <alignment horizontal="center" vertical="top" wrapText="1"/>
    </xf>
    <xf numFmtId="0" fontId="23" fillId="2" borderId="18" xfId="0" applyNumberFormat="1" applyFont="1" applyFill="1" applyBorder="1" applyAlignment="1">
      <alignment horizontal="center" vertical="top" wrapText="1"/>
    </xf>
    <xf numFmtId="1" fontId="23" fillId="2" borderId="19" xfId="0" applyNumberFormat="1" applyFont="1" applyFill="1" applyBorder="1" applyAlignment="1">
      <alignment horizontal="left" vertical="top" wrapText="1"/>
    </xf>
    <xf numFmtId="1" fontId="23" fillId="2" borderId="20" xfId="0" applyNumberFormat="1" applyFont="1" applyFill="1" applyBorder="1" applyAlignment="1">
      <alignment horizontal="left" vertical="top" wrapText="1"/>
    </xf>
  </cellXfs>
  <cellStyles count="1">
    <cellStyle name="一般" xfId="0" builtinId="0"/>
  </cellStyles>
  <dxfs count="0"/>
  <tableStyles count="0" defaultPivotStyle="PivotStyleMedium4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AAAAAA"/>
      <rgbColor rgb="FF5E88B1"/>
      <rgbColor rgb="FFEEF3F4"/>
      <rgbColor rgb="FF0000FF"/>
      <rgbColor rgb="FF660066"/>
      <rgbColor rgb="FFFF6600"/>
      <rgbColor rgb="FF000090"/>
      <rgbColor rgb="FFFFFFFF"/>
      <rgbColor rgb="FF0432FF"/>
      <rgbColor rgb="FFDD0806"/>
      <rgbColor rgb="FFFF7C00"/>
      <rgbColor rgb="FFE62300"/>
      <rgbColor rgb="FF032ADC"/>
      <rgbColor rgb="FF800000"/>
      <rgbColor rgb="FFFF000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Relationship Id="rId2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10159</xdr:colOff>
      <xdr:row>1</xdr:row>
      <xdr:rowOff>101600</xdr:rowOff>
    </xdr:from>
    <xdr:to>
      <xdr:col>10</xdr:col>
      <xdr:colOff>137160</xdr:colOff>
      <xdr:row>31</xdr:row>
      <xdr:rowOff>101600</xdr:rowOff>
    </xdr:to>
    <xdr:pic>
      <xdr:nvPicPr>
        <xdr:cNvPr id="2" name="image2.png"/>
        <xdr:cNvPicPr/>
      </xdr:nvPicPr>
      <xdr:blipFill>
        <a:blip xmlns:r="http://schemas.openxmlformats.org/officeDocument/2006/relationships" r:embed="rId1">
          <a:extLst/>
        </a:blip>
        <a:stretch>
          <a:fillRect/>
        </a:stretch>
      </xdr:blipFill>
      <xdr:spPr>
        <a:xfrm>
          <a:off x="6106159" y="355600"/>
          <a:ext cx="4191001" cy="57531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492125</xdr:colOff>
      <xdr:row>1</xdr:row>
      <xdr:rowOff>12385</xdr:rowOff>
    </xdr:from>
    <xdr:to>
      <xdr:col>6</xdr:col>
      <xdr:colOff>114286</xdr:colOff>
      <xdr:row>29</xdr:row>
      <xdr:rowOff>103934</xdr:rowOff>
    </xdr:to>
    <xdr:pic>
      <xdr:nvPicPr>
        <xdr:cNvPr id="3" name="image3.png"/>
        <xdr:cNvPicPr/>
      </xdr:nvPicPr>
      <xdr:blipFill>
        <a:blip xmlns:r="http://schemas.openxmlformats.org/officeDocument/2006/relationships" r:embed="rId2">
          <a:extLst/>
        </a:blip>
        <a:stretch>
          <a:fillRect/>
        </a:stretch>
      </xdr:blipFill>
      <xdr:spPr>
        <a:xfrm>
          <a:off x="492125" y="266385"/>
          <a:ext cx="5718161" cy="5514449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</xdr:wsDr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Blank">
  <a:themeElements>
    <a:clrScheme name="Blank">
      <a:dk1>
        <a:srgbClr val="000000"/>
      </a:dk1>
      <a:lt1>
        <a:srgbClr val="FFFFFF"/>
      </a:lt1>
      <a:dk2>
        <a:srgbClr val="404040"/>
      </a:dk2>
      <a:lt2>
        <a:srgbClr val="BFBFBF"/>
      </a:lt2>
      <a:accent1>
        <a:srgbClr val="499BC9"/>
      </a:accent1>
      <a:accent2>
        <a:srgbClr val="6EC038"/>
      </a:accent2>
      <a:accent3>
        <a:srgbClr val="F1D130"/>
      </a:accent3>
      <a:accent4>
        <a:srgbClr val="FFA93A"/>
      </a:accent4>
      <a:accent5>
        <a:srgbClr val="FF2D21"/>
      </a:accent5>
      <a:accent6>
        <a:srgbClr val="6C2085"/>
      </a:accent6>
      <a:hlink>
        <a:srgbClr val="0000FF"/>
      </a:hlink>
      <a:folHlink>
        <a:srgbClr val="FF00FF"/>
      </a:folHlink>
    </a:clrScheme>
    <a:fontScheme name="Blank">
      <a:majorFont>
        <a:latin typeface="Helvetica"/>
        <a:ea typeface="Helvetica"/>
        <a:cs typeface="Helvetica"/>
      </a:majorFont>
      <a:minorFont>
        <a:latin typeface="Helvetica"/>
        <a:ea typeface="Helvetica"/>
        <a:cs typeface="Helvetic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38100" dist="25400" dir="5400000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38100" dist="25400" dir="5400000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38100" dist="25400" dir="5400000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blipFill rotWithShape="1">
          <a:blip xmlns:r="http://schemas.openxmlformats.org/officeDocument/2006/relationships" r:embed="rId1"/>
          <a:srcRect/>
          <a:tile tx="0" ty="0" sx="100000" sy="100000" flip="none" algn="tl"/>
        </a:blipFill>
        <a:ln w="12700" cap="flat">
          <a:noFill/>
          <a:miter lim="400000"/>
        </a:ln>
        <a:effectLst>
          <a:outerShdw blurRad="38100" dist="25400" dir="5400000" rotWithShape="0">
            <a:srgbClr val="000000">
              <a:alpha val="50000"/>
            </a:srgbClr>
          </a:outerShdw>
        </a:effectLst>
      </a:spPr>
      <a:bodyPr rot="0" spcFirstLastPara="1" vertOverflow="overflow" horzOverflow="overflow" vert="horz" wrap="square" lIns="50800" tIns="50800" rIns="50800" bIns="50800" numCol="1" spcCol="38100" rtlCol="0" anchor="ctr">
        <a:spAutoFit/>
      </a:bodyPr>
      <a:lstStyle>
        <a:defPPr marL="0" marR="0" indent="0" algn="ctr" defTabSz="4572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200" b="0" i="0" u="none" strike="noStrike" cap="none" spc="0" normalizeH="0" baseline="0">
            <a:ln>
              <a:noFill/>
            </a:ln>
            <a:solidFill>
              <a:srgbClr val="FFFFFF"/>
            </a:solidFill>
            <a:effectLst>
              <a:outerShdw blurRad="25400" dist="23998" dir="2700000" rotWithShape="0">
                <a:srgbClr val="000000">
                  <a:alpha val="31034"/>
                </a:srgbClr>
              </a:outerShdw>
            </a:effectLst>
            <a:uFillTx/>
            <a:latin typeface="+mn-lt"/>
            <a:ea typeface="+mn-ea"/>
            <a:cs typeface="+mn-cs"/>
            <a:sym typeface="Helvetica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6350" cap="flat">
          <a:solidFill>
            <a:srgbClr val="000000"/>
          </a:solidFill>
          <a:prstDash val="solid"/>
          <a:miter lim="400000"/>
        </a:ln>
        <a:effectLst/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  <a:effectLst/>
      </a:spPr>
      <a:bodyPr rot="0" spcFirstLastPara="1" vertOverflow="overflow" horzOverflow="overflow" vert="horz" wrap="square" lIns="50800" tIns="50800" rIns="50800" bIns="50800" numCol="1" spcCol="38100" rtlCol="0" anchor="t">
        <a:spAutoFit/>
      </a:bodyPr>
      <a:lstStyle>
        <a:defPPr marL="0" marR="0" indent="0" algn="l" defTabSz="4572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58"/>
  <sheetViews>
    <sheetView showGridLines="0" topLeftCell="A18" workbookViewId="0"/>
  </sheetViews>
  <sheetFormatPr baseColWidth="10" defaultColWidth="9.625" defaultRowHeight="21.75" customHeight="1" x14ac:dyDescent="0"/>
  <cols>
    <col min="1" max="1" width="31.375" style="9" customWidth="1"/>
    <col min="2" max="2" width="36.75" style="9" customWidth="1"/>
    <col min="3" max="3" width="9.625" style="9" hidden="1" customWidth="1"/>
    <col min="4" max="4" width="6.125" style="9" customWidth="1"/>
    <col min="5" max="5" width="22.5" style="9" customWidth="1"/>
    <col min="6" max="256" width="9.625" style="9" customWidth="1"/>
  </cols>
  <sheetData>
    <row r="1" spans="1:8" ht="21.75" customHeight="1">
      <c r="A1" s="10"/>
      <c r="B1" s="11" t="s">
        <v>0</v>
      </c>
      <c r="C1" s="10"/>
      <c r="D1" s="10"/>
      <c r="E1" s="11" t="s">
        <v>1</v>
      </c>
      <c r="F1" s="10"/>
      <c r="G1" s="10"/>
      <c r="H1" s="10"/>
    </row>
    <row r="2" spans="1:8" ht="21.75" customHeight="1">
      <c r="A2" s="12"/>
      <c r="B2" s="10"/>
      <c r="C2" s="13" t="s">
        <v>2</v>
      </c>
      <c r="D2" s="13" t="s">
        <v>3</v>
      </c>
      <c r="E2" s="10"/>
      <c r="F2" s="10"/>
      <c r="G2" s="10"/>
      <c r="H2" s="10"/>
    </row>
    <row r="3" spans="1:8" ht="21.75" customHeight="1">
      <c r="A3" s="14"/>
      <c r="B3" s="10"/>
      <c r="C3" s="15" t="s">
        <v>4</v>
      </c>
      <c r="D3" s="15">
        <v>2007</v>
      </c>
      <c r="E3" s="10"/>
      <c r="F3" s="10"/>
      <c r="G3" s="10"/>
      <c r="H3" s="10"/>
    </row>
    <row r="4" spans="1:8" ht="21.75" customHeight="1">
      <c r="A4" s="16" t="s">
        <v>5</v>
      </c>
      <c r="B4" s="17" t="s">
        <v>6</v>
      </c>
      <c r="C4" s="18"/>
      <c r="D4" s="19">
        <v>2311</v>
      </c>
      <c r="E4" s="15" t="s">
        <v>7</v>
      </c>
      <c r="F4" s="10"/>
      <c r="G4" s="10"/>
      <c r="H4" s="10"/>
    </row>
    <row r="5" spans="1:8" ht="21.75" customHeight="1">
      <c r="A5" s="16" t="s">
        <v>8</v>
      </c>
      <c r="B5" s="17" t="s">
        <v>9</v>
      </c>
      <c r="C5" s="12"/>
      <c r="D5" s="20">
        <v>1344</v>
      </c>
      <c r="E5" s="15" t="s">
        <v>7</v>
      </c>
      <c r="F5" s="10"/>
      <c r="G5" s="10"/>
      <c r="H5" s="10"/>
    </row>
    <row r="6" spans="1:8" ht="21.75" customHeight="1">
      <c r="A6" s="16" t="s">
        <v>10</v>
      </c>
      <c r="B6" s="17" t="s">
        <v>11</v>
      </c>
      <c r="C6" s="10"/>
      <c r="D6" s="15">
        <f>D4-D5</f>
        <v>967</v>
      </c>
      <c r="E6" s="15" t="s">
        <v>12</v>
      </c>
      <c r="F6" s="10"/>
      <c r="G6" s="10"/>
      <c r="H6" s="10"/>
    </row>
    <row r="7" spans="1:8" ht="8" customHeight="1">
      <c r="A7" s="21"/>
      <c r="B7" s="10"/>
      <c r="C7" s="10"/>
      <c r="D7" s="10"/>
      <c r="E7" s="10"/>
      <c r="F7" s="10"/>
      <c r="G7" s="10"/>
      <c r="H7" s="10"/>
    </row>
    <row r="8" spans="1:8" ht="21.75" customHeight="1">
      <c r="A8" s="16" t="s">
        <v>13</v>
      </c>
      <c r="B8" s="17" t="s">
        <v>14</v>
      </c>
      <c r="C8" s="12"/>
      <c r="D8" s="20">
        <v>0</v>
      </c>
      <c r="E8" s="15" t="s">
        <v>7</v>
      </c>
      <c r="F8" s="10"/>
      <c r="G8" s="10"/>
      <c r="H8" s="10"/>
    </row>
    <row r="9" spans="1:8" ht="21.75" customHeight="1">
      <c r="A9" s="22" t="s">
        <v>15</v>
      </c>
      <c r="B9" s="17" t="s">
        <v>16</v>
      </c>
      <c r="C9" s="12"/>
      <c r="D9" s="20">
        <v>0</v>
      </c>
      <c r="E9" s="15" t="s">
        <v>7</v>
      </c>
      <c r="F9" s="10"/>
      <c r="G9" s="10"/>
      <c r="H9" s="10"/>
    </row>
    <row r="10" spans="1:8" ht="21.75" customHeight="1">
      <c r="A10" s="23" t="s">
        <v>17</v>
      </c>
      <c r="B10" s="24" t="s">
        <v>18</v>
      </c>
      <c r="C10" s="12"/>
      <c r="D10" s="20">
        <v>276</v>
      </c>
      <c r="E10" s="15" t="s">
        <v>7</v>
      </c>
      <c r="F10" s="10"/>
      <c r="G10" s="10"/>
      <c r="H10" s="10"/>
    </row>
    <row r="11" spans="1:8" ht="21.75" customHeight="1">
      <c r="A11" s="22" t="s">
        <v>19</v>
      </c>
      <c r="B11" s="17" t="s">
        <v>20</v>
      </c>
      <c r="C11" s="10"/>
      <c r="D11" s="15">
        <f>D8+D9+D10</f>
        <v>276</v>
      </c>
      <c r="E11" s="15" t="s">
        <v>21</v>
      </c>
      <c r="F11" s="10"/>
      <c r="G11" s="25"/>
      <c r="H11" s="25"/>
    </row>
    <row r="12" spans="1:8" ht="8" customHeight="1">
      <c r="A12" s="21"/>
      <c r="B12" s="10"/>
      <c r="C12" s="10"/>
      <c r="D12" s="10"/>
      <c r="E12" s="10"/>
      <c r="F12" s="10"/>
      <c r="G12" s="10"/>
      <c r="H12" s="10"/>
    </row>
    <row r="13" spans="1:8" ht="21.75" customHeight="1">
      <c r="A13" s="22" t="s">
        <v>22</v>
      </c>
      <c r="B13" s="17" t="s">
        <v>23</v>
      </c>
      <c r="C13" s="10"/>
      <c r="D13" s="15">
        <f>D6-D11</f>
        <v>691</v>
      </c>
      <c r="E13" s="15" t="s">
        <v>24</v>
      </c>
      <c r="F13" s="10"/>
      <c r="G13" s="12"/>
      <c r="H13" s="12"/>
    </row>
    <row r="14" spans="1:8" ht="21.75" customHeight="1">
      <c r="A14" s="16" t="s">
        <v>25</v>
      </c>
      <c r="B14" s="17" t="s">
        <v>26</v>
      </c>
      <c r="C14" s="12"/>
      <c r="D14" s="20">
        <v>0</v>
      </c>
      <c r="E14" s="15" t="s">
        <v>7</v>
      </c>
      <c r="F14" s="10"/>
      <c r="G14" s="10"/>
      <c r="H14" s="10"/>
    </row>
    <row r="15" spans="1:8" ht="21.75" customHeight="1">
      <c r="A15" s="22" t="s">
        <v>27</v>
      </c>
      <c r="B15" s="17" t="s">
        <v>28</v>
      </c>
      <c r="C15" s="10"/>
      <c r="D15" s="15">
        <f>D13+D14</f>
        <v>691</v>
      </c>
      <c r="E15" s="20" t="s">
        <v>29</v>
      </c>
      <c r="F15" s="10"/>
      <c r="G15" s="12"/>
      <c r="H15" s="12"/>
    </row>
    <row r="16" spans="1:8" ht="21.75" customHeight="1">
      <c r="A16" s="22" t="s">
        <v>30</v>
      </c>
      <c r="B16" s="17" t="s">
        <v>31</v>
      </c>
      <c r="C16" s="12"/>
      <c r="D16" s="20">
        <v>141</v>
      </c>
      <c r="E16" s="15" t="s">
        <v>32</v>
      </c>
      <c r="F16" s="10"/>
      <c r="G16" s="10"/>
      <c r="H16" s="10"/>
    </row>
    <row r="17" spans="1:8" ht="8" customHeight="1">
      <c r="A17" s="21"/>
      <c r="B17" s="10"/>
      <c r="C17" s="10"/>
      <c r="D17" s="10"/>
      <c r="E17" s="10"/>
      <c r="F17" s="10"/>
      <c r="G17" s="10"/>
      <c r="H17" s="10"/>
    </row>
    <row r="18" spans="1:8" ht="21.75" customHeight="1">
      <c r="A18" s="16" t="s">
        <v>33</v>
      </c>
      <c r="B18" s="17" t="s">
        <v>34</v>
      </c>
      <c r="C18" s="10"/>
      <c r="D18" s="15">
        <f>D15-D16</f>
        <v>550</v>
      </c>
      <c r="E18" s="15" t="s">
        <v>35</v>
      </c>
      <c r="F18" s="10"/>
      <c r="G18" s="12"/>
      <c r="H18" s="10"/>
    </row>
    <row r="19" spans="1:8" ht="21.75" customHeight="1">
      <c r="A19" s="16" t="s">
        <v>36</v>
      </c>
      <c r="B19" s="17" t="s">
        <v>37</v>
      </c>
      <c r="C19" s="12"/>
      <c r="D19" s="20">
        <f>0.34*D18</f>
        <v>187</v>
      </c>
      <c r="E19" s="15" t="s">
        <v>38</v>
      </c>
      <c r="F19" s="10"/>
      <c r="G19" s="10"/>
      <c r="H19" s="10"/>
    </row>
    <row r="20" spans="1:8" ht="21.75" customHeight="1">
      <c r="A20" s="16" t="s">
        <v>39</v>
      </c>
      <c r="B20" s="17" t="s">
        <v>40</v>
      </c>
      <c r="C20" s="10"/>
      <c r="D20" s="15">
        <f>D18-D19</f>
        <v>363</v>
      </c>
      <c r="E20" s="20" t="s">
        <v>41</v>
      </c>
      <c r="F20" s="10"/>
      <c r="G20" s="12"/>
      <c r="H20" s="12"/>
    </row>
    <row r="21" spans="1:8" ht="21" customHeight="1">
      <c r="A21" s="26" t="s">
        <v>42</v>
      </c>
      <c r="B21" s="20" t="s">
        <v>43</v>
      </c>
      <c r="C21" s="12"/>
      <c r="D21" s="20">
        <f>(1/3)*D20</f>
        <v>121</v>
      </c>
      <c r="E21" s="15" t="s">
        <v>44</v>
      </c>
      <c r="F21" s="10"/>
      <c r="G21" s="10"/>
      <c r="H21" s="10"/>
    </row>
    <row r="22" spans="1:8" ht="21.75" customHeight="1">
      <c r="A22" s="15" t="s">
        <v>45</v>
      </c>
      <c r="B22" s="20" t="s">
        <v>46</v>
      </c>
      <c r="C22" s="10"/>
      <c r="D22" s="15">
        <f>D20-D21</f>
        <v>242</v>
      </c>
      <c r="E22" s="20" t="s">
        <v>47</v>
      </c>
      <c r="F22" s="12"/>
      <c r="G22" s="10"/>
      <c r="H22" s="12"/>
    </row>
    <row r="23" spans="1:8" ht="21.75" customHeight="1">
      <c r="A23" s="15" t="s">
        <v>48</v>
      </c>
      <c r="B23" s="15" t="s">
        <v>49</v>
      </c>
      <c r="C23" s="10"/>
      <c r="D23" s="10"/>
      <c r="E23" s="10"/>
      <c r="F23" s="10"/>
      <c r="G23" s="10"/>
      <c r="H23" s="10"/>
    </row>
    <row r="24" spans="1:8" ht="21.75" customHeight="1">
      <c r="A24" s="15" t="s">
        <v>50</v>
      </c>
      <c r="B24" s="10"/>
      <c r="C24" s="10"/>
      <c r="D24" s="10"/>
      <c r="E24" s="10"/>
      <c r="F24" s="10"/>
      <c r="G24" s="10"/>
      <c r="H24" s="10"/>
    </row>
    <row r="25" spans="1:8" ht="18" customHeight="1">
      <c r="A25" s="27" t="s">
        <v>51</v>
      </c>
      <c r="B25" s="28">
        <v>2009</v>
      </c>
      <c r="C25" s="10"/>
      <c r="D25" s="28">
        <f>1+B25</f>
        <v>2010</v>
      </c>
      <c r="E25" s="10"/>
      <c r="F25" s="10"/>
      <c r="G25" s="10"/>
      <c r="H25" s="10"/>
    </row>
    <row r="26" spans="1:8" ht="18" customHeight="1">
      <c r="A26" s="29" t="s">
        <v>52</v>
      </c>
      <c r="B26" s="30"/>
      <c r="C26" s="10"/>
      <c r="D26" s="30"/>
      <c r="E26" s="10"/>
      <c r="F26" s="10"/>
      <c r="G26" s="10"/>
      <c r="H26" s="10"/>
    </row>
    <row r="27" spans="1:8" ht="19" customHeight="1">
      <c r="A27" s="29" t="s">
        <v>53</v>
      </c>
      <c r="B27" s="31">
        <v>84</v>
      </c>
      <c r="C27" s="10"/>
      <c r="D27" s="31">
        <v>98</v>
      </c>
      <c r="E27" s="10"/>
      <c r="F27" s="10"/>
      <c r="G27" s="10"/>
      <c r="H27" s="10"/>
    </row>
    <row r="28" spans="1:8" ht="19" customHeight="1">
      <c r="A28" s="29" t="s">
        <v>54</v>
      </c>
      <c r="B28" s="31">
        <v>0</v>
      </c>
      <c r="C28" s="10"/>
      <c r="D28" s="31">
        <v>0</v>
      </c>
      <c r="E28" s="10"/>
      <c r="F28" s="10"/>
      <c r="G28" s="10"/>
      <c r="H28" s="10"/>
    </row>
    <row r="29" spans="1:8" ht="19" customHeight="1">
      <c r="A29" s="29" t="s">
        <v>55</v>
      </c>
      <c r="B29" s="31">
        <v>165</v>
      </c>
      <c r="C29" s="10"/>
      <c r="D29" s="31">
        <v>188</v>
      </c>
      <c r="E29" s="10"/>
      <c r="F29" s="10"/>
      <c r="G29" s="10"/>
      <c r="H29" s="10"/>
    </row>
    <row r="30" spans="1:8" ht="19" customHeight="1">
      <c r="A30" s="29" t="s">
        <v>56</v>
      </c>
      <c r="B30" s="31">
        <v>393</v>
      </c>
      <c r="C30" s="10"/>
      <c r="D30" s="31">
        <v>422</v>
      </c>
      <c r="E30" s="10"/>
      <c r="F30" s="10"/>
      <c r="G30" s="10"/>
      <c r="H30" s="10"/>
    </row>
    <row r="31" spans="1:8" ht="19" customHeight="1">
      <c r="A31" s="29" t="s">
        <v>57</v>
      </c>
      <c r="B31" s="31">
        <f>B27+B28+B29+B30</f>
        <v>642</v>
      </c>
      <c r="C31" s="10"/>
      <c r="D31" s="31">
        <f>D27+D28+D29+D30</f>
        <v>708</v>
      </c>
      <c r="E31" s="10"/>
      <c r="F31" s="10"/>
      <c r="G31" s="10"/>
      <c r="H31" s="10"/>
    </row>
    <row r="32" spans="1:8" ht="20" customHeight="1">
      <c r="A32" s="32" t="s">
        <v>58</v>
      </c>
      <c r="B32" s="33">
        <v>2731</v>
      </c>
      <c r="C32" s="10"/>
      <c r="D32" s="33">
        <v>2880</v>
      </c>
      <c r="E32" s="10"/>
      <c r="F32" s="10"/>
      <c r="G32" s="10"/>
      <c r="H32" s="10"/>
    </row>
    <row r="33" spans="1:8" ht="20" customHeight="1">
      <c r="A33" s="28" t="s">
        <v>59</v>
      </c>
      <c r="B33" s="34">
        <f>B31+B32</f>
        <v>3373</v>
      </c>
      <c r="C33" s="10"/>
      <c r="D33" s="34">
        <f>D31+D32</f>
        <v>3588</v>
      </c>
      <c r="E33" s="10"/>
      <c r="F33" s="10"/>
      <c r="G33" s="10"/>
      <c r="H33" s="10"/>
    </row>
    <row r="34" spans="1:8" ht="24" customHeight="1">
      <c r="A34" s="30"/>
      <c r="B34" s="35"/>
      <c r="C34" s="10"/>
      <c r="D34" s="35"/>
      <c r="E34" s="30"/>
      <c r="F34" s="10"/>
      <c r="G34" s="10"/>
      <c r="H34" s="10"/>
    </row>
    <row r="35" spans="1:8" ht="20" customHeight="1">
      <c r="A35" s="29" t="s">
        <v>60</v>
      </c>
      <c r="B35" s="36"/>
      <c r="C35" s="10"/>
      <c r="D35" s="36"/>
      <c r="E35" s="30"/>
      <c r="F35" s="10"/>
      <c r="G35" s="10"/>
      <c r="H35" s="10"/>
    </row>
    <row r="36" spans="1:8" ht="20" customHeight="1">
      <c r="A36" s="29" t="s">
        <v>61</v>
      </c>
      <c r="B36" s="36"/>
      <c r="C36" s="10"/>
      <c r="D36" s="36"/>
      <c r="E36" s="30"/>
      <c r="F36" s="10"/>
      <c r="G36" s="10"/>
      <c r="H36" s="10"/>
    </row>
    <row r="37" spans="1:8" ht="19.5" customHeight="1">
      <c r="A37" s="37" t="s">
        <v>62</v>
      </c>
      <c r="B37" s="31">
        <v>0</v>
      </c>
      <c r="C37" s="10"/>
      <c r="D37" s="31">
        <v>0</v>
      </c>
      <c r="E37" s="30"/>
      <c r="F37" s="10"/>
      <c r="G37" s="10"/>
      <c r="H37" s="10"/>
    </row>
    <row r="38" spans="1:8" ht="19" customHeight="1">
      <c r="A38" s="29" t="s">
        <v>63</v>
      </c>
      <c r="B38" s="31">
        <v>0</v>
      </c>
      <c r="C38" s="10"/>
      <c r="D38" s="31">
        <v>0</v>
      </c>
      <c r="E38" s="30"/>
      <c r="F38" s="10"/>
      <c r="G38" s="10"/>
      <c r="H38" s="10"/>
    </row>
    <row r="39" spans="1:8" ht="19" customHeight="1">
      <c r="A39" s="29" t="s">
        <v>64</v>
      </c>
      <c r="B39" s="31">
        <v>312</v>
      </c>
      <c r="C39" s="10"/>
      <c r="D39" s="31">
        <v>344</v>
      </c>
      <c r="E39" s="10"/>
      <c r="F39" s="10"/>
      <c r="G39" s="10"/>
      <c r="H39" s="10"/>
    </row>
    <row r="40" spans="1:8" ht="19" customHeight="1">
      <c r="A40" s="29" t="s">
        <v>65</v>
      </c>
      <c r="B40" s="31">
        <v>231</v>
      </c>
      <c r="C40" s="10"/>
      <c r="D40" s="31">
        <v>196</v>
      </c>
      <c r="E40" s="10"/>
      <c r="F40" s="10"/>
      <c r="G40" s="10"/>
      <c r="H40" s="10"/>
    </row>
    <row r="41" spans="1:8" ht="19" customHeight="1">
      <c r="A41" s="38" t="s">
        <v>66</v>
      </c>
      <c r="B41" s="31">
        <f>B37+B38+B39+B40</f>
        <v>543</v>
      </c>
      <c r="C41" s="10"/>
      <c r="D41" s="31">
        <f>D37+D38+D39+D40</f>
        <v>540</v>
      </c>
      <c r="E41" s="10"/>
      <c r="F41" s="10"/>
      <c r="G41" s="10"/>
      <c r="H41" s="10"/>
    </row>
    <row r="42" spans="1:8" ht="19" customHeight="1">
      <c r="A42" s="29" t="s">
        <v>67</v>
      </c>
      <c r="B42" s="31">
        <v>531</v>
      </c>
      <c r="C42" s="10"/>
      <c r="D42" s="31">
        <v>457</v>
      </c>
      <c r="E42" s="10"/>
      <c r="F42" s="10"/>
      <c r="G42" s="10"/>
      <c r="H42" s="10"/>
    </row>
    <row r="43" spans="1:8" ht="20" customHeight="1">
      <c r="A43" s="29" t="s">
        <v>68</v>
      </c>
      <c r="B43" s="31">
        <f>B41+B42</f>
        <v>1074</v>
      </c>
      <c r="C43" s="10"/>
      <c r="D43" s="31">
        <f>D41+D42</f>
        <v>997</v>
      </c>
      <c r="E43" s="10"/>
      <c r="F43" s="10"/>
      <c r="G43" s="10"/>
      <c r="H43" s="10"/>
    </row>
    <row r="44" spans="1:8" ht="20" customHeight="1">
      <c r="A44" s="39" t="s">
        <v>69</v>
      </c>
      <c r="B44" s="36"/>
      <c r="C44" s="10"/>
      <c r="D44" s="36"/>
      <c r="E44" s="10"/>
      <c r="F44" s="10"/>
      <c r="G44" s="10"/>
      <c r="H44" s="10"/>
    </row>
    <row r="45" spans="1:8" ht="19" customHeight="1">
      <c r="A45" s="29" t="s">
        <v>70</v>
      </c>
      <c r="B45" s="31">
        <v>500</v>
      </c>
      <c r="C45" s="10"/>
      <c r="D45" s="31">
        <v>550</v>
      </c>
      <c r="E45" s="10"/>
      <c r="F45" s="10"/>
      <c r="G45" s="10"/>
      <c r="H45" s="10"/>
    </row>
    <row r="46" spans="1:8" ht="19" customHeight="1">
      <c r="A46" s="29" t="s">
        <v>71</v>
      </c>
      <c r="B46" s="31">
        <v>1799</v>
      </c>
      <c r="C46" s="10"/>
      <c r="D46" s="31">
        <v>2041</v>
      </c>
      <c r="E46" s="10"/>
      <c r="F46" s="10"/>
      <c r="G46" s="10"/>
      <c r="H46" s="10"/>
    </row>
    <row r="47" spans="1:8" ht="20" customHeight="1">
      <c r="A47" s="29" t="s">
        <v>72</v>
      </c>
      <c r="B47" s="31">
        <f>B45+B46</f>
        <v>2299</v>
      </c>
      <c r="C47" s="10"/>
      <c r="D47" s="31">
        <f>D45+D46</f>
        <v>2591</v>
      </c>
      <c r="E47" s="10"/>
      <c r="F47" s="10"/>
      <c r="G47" s="10"/>
      <c r="H47" s="10"/>
    </row>
    <row r="48" spans="1:8" ht="20" customHeight="1">
      <c r="A48" s="29" t="s">
        <v>73</v>
      </c>
      <c r="B48" s="34">
        <f>B43+B47</f>
        <v>3373</v>
      </c>
      <c r="C48" s="10"/>
      <c r="D48" s="34">
        <f>D43+D47</f>
        <v>3588</v>
      </c>
      <c r="E48" s="10"/>
      <c r="F48" s="10"/>
      <c r="G48" s="10"/>
      <c r="H48" s="10"/>
    </row>
    <row r="49" spans="1:8" ht="19" customHeight="1">
      <c r="A49" s="40"/>
      <c r="B49" s="41"/>
      <c r="C49" s="10"/>
      <c r="D49" s="10"/>
      <c r="E49" s="10"/>
      <c r="F49" s="10"/>
      <c r="G49" s="10"/>
      <c r="H49" s="10"/>
    </row>
    <row r="50" spans="1:8" ht="22" customHeight="1">
      <c r="A50" s="42"/>
      <c r="B50" s="10"/>
      <c r="C50" s="10"/>
      <c r="D50" s="10"/>
      <c r="E50" s="10"/>
      <c r="F50" s="10"/>
      <c r="G50" s="10"/>
      <c r="H50" s="10"/>
    </row>
    <row r="51" spans="1:8" ht="22" customHeight="1">
      <c r="A51" s="42"/>
      <c r="B51" s="10"/>
      <c r="C51" s="10"/>
      <c r="D51" s="10"/>
      <c r="E51" s="10"/>
      <c r="F51" s="10"/>
      <c r="G51" s="10"/>
      <c r="H51" s="10"/>
    </row>
    <row r="52" spans="1:8" ht="22" customHeight="1">
      <c r="A52" s="42"/>
      <c r="B52" s="10"/>
      <c r="C52" s="10"/>
      <c r="D52" s="10"/>
      <c r="E52" s="10"/>
      <c r="F52" s="10"/>
      <c r="G52" s="10"/>
      <c r="H52" s="10"/>
    </row>
    <row r="53" spans="1:8" ht="22" customHeight="1">
      <c r="A53" s="42"/>
      <c r="B53" s="10"/>
      <c r="C53" s="10"/>
      <c r="D53" s="10"/>
      <c r="E53" s="10"/>
      <c r="F53" s="10"/>
      <c r="G53" s="10"/>
      <c r="H53" s="10"/>
    </row>
    <row r="54" spans="1:8" ht="22" customHeight="1">
      <c r="A54" s="42"/>
      <c r="B54" s="10"/>
      <c r="C54" s="10"/>
      <c r="D54" s="10"/>
      <c r="E54" s="10"/>
      <c r="F54" s="10"/>
      <c r="G54" s="10"/>
      <c r="H54" s="10"/>
    </row>
    <row r="55" spans="1:8" ht="22" customHeight="1">
      <c r="A55" s="42"/>
      <c r="B55" s="10"/>
      <c r="C55" s="10"/>
      <c r="D55" s="10"/>
      <c r="E55" s="10"/>
      <c r="F55" s="10"/>
      <c r="G55" s="10"/>
      <c r="H55" s="10"/>
    </row>
    <row r="56" spans="1:8" ht="22" customHeight="1">
      <c r="A56" s="42"/>
      <c r="B56" s="10"/>
      <c r="C56" s="10"/>
      <c r="D56" s="10"/>
      <c r="E56" s="10"/>
      <c r="F56" s="10"/>
      <c r="G56" s="10"/>
      <c r="H56" s="10"/>
    </row>
    <row r="57" spans="1:8" ht="22" customHeight="1">
      <c r="A57" s="42"/>
      <c r="B57" s="10"/>
      <c r="C57" s="10"/>
      <c r="D57" s="10"/>
      <c r="E57" s="10"/>
      <c r="F57" s="10"/>
      <c r="G57" s="10"/>
      <c r="H57" s="10"/>
    </row>
    <row r="58" spans="1:8" ht="22" customHeight="1">
      <c r="A58" s="42"/>
      <c r="B58" s="10"/>
      <c r="C58" s="10"/>
      <c r="D58" s="10"/>
      <c r="E58" s="10"/>
      <c r="F58" s="10"/>
      <c r="G58" s="10"/>
      <c r="H58" s="10"/>
    </row>
  </sheetData>
  <phoneticPr fontId="35" type="noConversion"/>
  <pageMargins left="0.75" right="0.75" top="1" bottom="1" header="0.5" footer="0.5"/>
  <pageSetup orientation="portrait"/>
  <headerFooter>
    <oddFooter>&amp;L&amp;"Helvetica,Regular"&amp;12&amp;K000000	&amp;P</oddFooter>
  </headerFooter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20"/>
  <sheetViews>
    <sheetView showGridLines="0" workbookViewId="0">
      <selection activeCell="A2" sqref="A2:E2"/>
    </sheetView>
  </sheetViews>
  <sheetFormatPr baseColWidth="10" defaultColWidth="11.875" defaultRowHeight="32" customHeight="1" x14ac:dyDescent="0"/>
  <cols>
    <col min="1" max="1" width="15" style="43" customWidth="1"/>
    <col min="2" max="2" width="12.75" style="43" customWidth="1"/>
    <col min="3" max="3" width="2.25" style="43" customWidth="1"/>
    <col min="4" max="4" width="17.25" style="43" customWidth="1"/>
    <col min="5" max="5" width="12.25" style="43" customWidth="1"/>
    <col min="6" max="256" width="11.875" style="43" customWidth="1"/>
  </cols>
  <sheetData>
    <row r="1" spans="1:5" ht="33.25" customHeight="1">
      <c r="A1" s="83" t="s">
        <v>74</v>
      </c>
      <c r="B1" s="84"/>
      <c r="C1" s="84"/>
      <c r="D1" s="84"/>
      <c r="E1" s="85"/>
    </row>
    <row r="2" spans="1:5" ht="33.25" customHeight="1">
      <c r="A2" s="82" t="s">
        <v>122</v>
      </c>
      <c r="B2" s="78"/>
      <c r="C2" s="78"/>
      <c r="D2" s="78"/>
      <c r="E2" s="76"/>
    </row>
    <row r="3" spans="1:5" ht="33.25" customHeight="1">
      <c r="A3" s="82" t="s">
        <v>75</v>
      </c>
      <c r="B3" s="78"/>
      <c r="C3" s="78"/>
      <c r="D3" s="78"/>
      <c r="E3" s="76"/>
    </row>
    <row r="4" spans="1:5" ht="28.25" customHeight="1">
      <c r="A4" s="44" t="s">
        <v>76</v>
      </c>
      <c r="B4" s="45" t="s">
        <v>77</v>
      </c>
      <c r="C4" s="45" t="s">
        <v>77</v>
      </c>
      <c r="D4" s="81" t="s">
        <v>78</v>
      </c>
      <c r="E4" s="76"/>
    </row>
    <row r="5" spans="1:5" ht="28.25" customHeight="1">
      <c r="A5" s="47" t="s">
        <v>79</v>
      </c>
      <c r="B5" s="45" t="s">
        <v>77</v>
      </c>
      <c r="C5" s="45" t="s">
        <v>77</v>
      </c>
      <c r="D5" s="48" t="s">
        <v>80</v>
      </c>
      <c r="E5" s="49"/>
    </row>
    <row r="6" spans="1:5" ht="28.25" customHeight="1">
      <c r="A6" s="47" t="s">
        <v>81</v>
      </c>
      <c r="B6" s="45" t="s">
        <v>82</v>
      </c>
      <c r="C6" s="45" t="s">
        <v>77</v>
      </c>
      <c r="D6" s="46" t="s">
        <v>83</v>
      </c>
      <c r="E6" s="50" t="s">
        <v>84</v>
      </c>
    </row>
    <row r="7" spans="1:5" ht="28.25" customHeight="1">
      <c r="A7" s="47" t="s">
        <v>85</v>
      </c>
      <c r="B7" s="45" t="s">
        <v>86</v>
      </c>
      <c r="C7" s="45" t="s">
        <v>77</v>
      </c>
      <c r="D7" s="48" t="s">
        <v>87</v>
      </c>
      <c r="E7" s="50" t="s">
        <v>88</v>
      </c>
    </row>
    <row r="8" spans="1:5" ht="28.25" customHeight="1">
      <c r="A8" s="47" t="s">
        <v>89</v>
      </c>
      <c r="B8" s="45" t="s">
        <v>90</v>
      </c>
      <c r="C8" s="45" t="s">
        <v>77</v>
      </c>
      <c r="D8" s="48" t="s">
        <v>91</v>
      </c>
      <c r="E8" s="50" t="s">
        <v>92</v>
      </c>
    </row>
    <row r="9" spans="1:5" ht="28.25" customHeight="1">
      <c r="A9" s="51" t="s">
        <v>93</v>
      </c>
      <c r="B9" s="52" t="s">
        <v>94</v>
      </c>
      <c r="C9" s="45" t="s">
        <v>77</v>
      </c>
      <c r="D9" s="53" t="s">
        <v>95</v>
      </c>
      <c r="E9" s="54" t="s">
        <v>96</v>
      </c>
    </row>
    <row r="10" spans="1:5" ht="28.25" customHeight="1">
      <c r="A10" s="55" t="s">
        <v>97</v>
      </c>
      <c r="B10" s="56" t="s">
        <v>98</v>
      </c>
      <c r="C10" s="57" t="s">
        <v>77</v>
      </c>
      <c r="D10" s="55" t="s">
        <v>99</v>
      </c>
      <c r="E10" s="56" t="s">
        <v>100</v>
      </c>
    </row>
    <row r="11" spans="1:5" ht="28.25" customHeight="1">
      <c r="A11" s="58" t="s">
        <v>77</v>
      </c>
      <c r="B11" s="59" t="s">
        <v>77</v>
      </c>
      <c r="C11" s="45" t="s">
        <v>77</v>
      </c>
      <c r="D11" s="60" t="s">
        <v>101</v>
      </c>
      <c r="E11" s="61" t="s">
        <v>102</v>
      </c>
    </row>
    <row r="12" spans="1:5" ht="28.25" customHeight="1">
      <c r="A12" s="62"/>
      <c r="B12" s="45" t="s">
        <v>77</v>
      </c>
      <c r="C12" s="63" t="s">
        <v>77</v>
      </c>
      <c r="D12" s="64" t="s">
        <v>103</v>
      </c>
      <c r="E12" s="56" t="s">
        <v>104</v>
      </c>
    </row>
    <row r="13" spans="1:5" ht="27.25" customHeight="1">
      <c r="A13" s="79" t="s">
        <v>105</v>
      </c>
      <c r="B13" s="77" t="s">
        <v>106</v>
      </c>
      <c r="C13" s="77" t="s">
        <v>77</v>
      </c>
      <c r="D13" s="59" t="s">
        <v>77</v>
      </c>
      <c r="E13" s="75" t="s">
        <v>77</v>
      </c>
    </row>
    <row r="14" spans="1:5" ht="28.25" customHeight="1">
      <c r="A14" s="80"/>
      <c r="B14" s="78"/>
      <c r="C14" s="78"/>
      <c r="D14" s="46" t="s">
        <v>107</v>
      </c>
      <c r="E14" s="76"/>
    </row>
    <row r="15" spans="1:5" ht="28.25" customHeight="1">
      <c r="A15" s="47" t="s">
        <v>108</v>
      </c>
      <c r="B15" s="45" t="s">
        <v>109</v>
      </c>
      <c r="C15" s="45" t="s">
        <v>77</v>
      </c>
      <c r="D15" s="48" t="s">
        <v>110</v>
      </c>
      <c r="E15" s="50" t="s">
        <v>94</v>
      </c>
    </row>
    <row r="16" spans="1:5" ht="28.25" customHeight="1">
      <c r="A16" s="51" t="s">
        <v>111</v>
      </c>
      <c r="B16" s="52" t="s">
        <v>92</v>
      </c>
      <c r="C16" s="45" t="s">
        <v>77</v>
      </c>
      <c r="D16" s="53" t="s">
        <v>112</v>
      </c>
      <c r="E16" s="54" t="s">
        <v>113</v>
      </c>
    </row>
    <row r="17" spans="1:5" ht="28.25" customHeight="1">
      <c r="A17" s="65" t="s">
        <v>114</v>
      </c>
      <c r="B17" s="56" t="s">
        <v>115</v>
      </c>
      <c r="C17" s="57" t="s">
        <v>77</v>
      </c>
      <c r="D17" s="55" t="s">
        <v>116</v>
      </c>
      <c r="E17" s="56" t="s">
        <v>117</v>
      </c>
    </row>
    <row r="18" spans="1:5" ht="27.25" customHeight="1">
      <c r="A18" s="66" t="s">
        <v>77</v>
      </c>
      <c r="B18" s="67" t="s">
        <v>77</v>
      </c>
      <c r="C18" s="45" t="s">
        <v>77</v>
      </c>
      <c r="D18" s="67" t="s">
        <v>77</v>
      </c>
      <c r="E18" s="61" t="s">
        <v>77</v>
      </c>
    </row>
    <row r="19" spans="1:5" ht="28.25" customHeight="1">
      <c r="A19" s="55" t="s">
        <v>118</v>
      </c>
      <c r="B19" s="56" t="s">
        <v>119</v>
      </c>
      <c r="C19" s="57" t="s">
        <v>77</v>
      </c>
      <c r="D19" s="55" t="s">
        <v>120</v>
      </c>
      <c r="E19" s="56" t="s">
        <v>119</v>
      </c>
    </row>
    <row r="20" spans="1:5" ht="11.75" customHeight="1">
      <c r="A20" s="68" t="s">
        <v>121</v>
      </c>
      <c r="B20" s="69"/>
      <c r="C20" s="70" t="s">
        <v>121</v>
      </c>
      <c r="D20" s="71" t="s">
        <v>121</v>
      </c>
      <c r="E20" s="72" t="s">
        <v>121</v>
      </c>
    </row>
  </sheetData>
  <mergeCells count="8">
    <mergeCell ref="A3:E3"/>
    <mergeCell ref="A2:E2"/>
    <mergeCell ref="A1:E1"/>
    <mergeCell ref="E13:E14"/>
    <mergeCell ref="C13:C14"/>
    <mergeCell ref="B13:B14"/>
    <mergeCell ref="A13:A14"/>
    <mergeCell ref="D4:E4"/>
  </mergeCells>
  <phoneticPr fontId="35" type="noConversion"/>
  <pageMargins left="0.75" right="0.75" top="1" bottom="1" header="0.5" footer="0.5"/>
  <pageSetup orientation="portrait"/>
  <headerFooter>
    <oddFooter>&amp;L&amp;"Helvetica,Regular"&amp;12&amp;K000000	&amp;P</oddFooter>
  </headerFooter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10"/>
  <sheetViews>
    <sheetView showGridLines="0" tabSelected="1" workbookViewId="0">
      <selection activeCell="I37" sqref="I37"/>
    </sheetView>
  </sheetViews>
  <sheetFormatPr baseColWidth="10" defaultColWidth="10" defaultRowHeight="13" customHeight="1" x14ac:dyDescent="0"/>
  <cols>
    <col min="1" max="256" width="10" style="73" customWidth="1"/>
  </cols>
  <sheetData>
    <row r="1" spans="1:5" ht="20" customHeight="1">
      <c r="A1" s="1"/>
      <c r="B1" s="2"/>
      <c r="C1" s="2"/>
      <c r="D1" s="2"/>
      <c r="E1" s="3"/>
    </row>
    <row r="2" spans="1:5" ht="20" customHeight="1">
      <c r="A2" s="4"/>
      <c r="B2" s="5"/>
      <c r="C2" s="5"/>
      <c r="D2" s="5"/>
      <c r="E2" s="6"/>
    </row>
    <row r="3" spans="1:5" ht="20" customHeight="1">
      <c r="A3" s="4"/>
      <c r="B3" s="5"/>
      <c r="C3" s="5"/>
      <c r="D3" s="5"/>
      <c r="E3" s="6"/>
    </row>
    <row r="4" spans="1:5" ht="20" customHeight="1">
      <c r="A4" s="4"/>
      <c r="B4" s="5"/>
      <c r="C4" s="5"/>
      <c r="D4" s="5"/>
      <c r="E4" s="6"/>
    </row>
    <row r="5" spans="1:5" ht="20" customHeight="1">
      <c r="A5" s="4"/>
      <c r="B5" s="5"/>
      <c r="C5" s="5"/>
      <c r="D5" s="5"/>
      <c r="E5" s="6"/>
    </row>
    <row r="6" spans="1:5" ht="20" customHeight="1">
      <c r="A6" s="4"/>
      <c r="B6" s="5"/>
      <c r="C6" s="5"/>
      <c r="D6" s="5"/>
      <c r="E6" s="6"/>
    </row>
    <row r="7" spans="1:5" ht="20" customHeight="1">
      <c r="A7" s="4"/>
      <c r="B7" s="5"/>
      <c r="C7" s="5"/>
      <c r="D7" s="5"/>
      <c r="E7" s="6"/>
    </row>
    <row r="8" spans="1:5" ht="20" customHeight="1">
      <c r="A8" s="4"/>
      <c r="B8" s="5"/>
      <c r="C8" s="5"/>
      <c r="D8" s="5"/>
      <c r="E8" s="6"/>
    </row>
    <row r="9" spans="1:5" ht="20" customHeight="1">
      <c r="A9" s="4"/>
      <c r="B9" s="5"/>
      <c r="C9" s="5"/>
      <c r="D9" s="5"/>
      <c r="E9" s="6"/>
    </row>
    <row r="10" spans="1:5" ht="20" customHeight="1">
      <c r="A10" s="7"/>
      <c r="B10" s="74"/>
      <c r="C10" s="74"/>
      <c r="D10" s="74"/>
      <c r="E10" s="8"/>
    </row>
  </sheetData>
  <phoneticPr fontId="35" type="noConversion"/>
  <pageMargins left="0.75" right="0.75" top="1" bottom="1" header="0.5" footer="0.5"/>
  <pageSetup orientation="portrait"/>
  <headerFooter>
    <oddFooter>&amp;L&amp;"Helvetica,Regular"&amp;12&amp;K000000	&amp;P</oddFooter>
  </headerFooter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Sheet1 - 表格 1</vt:lpstr>
      <vt:lpstr>資產負債表</vt:lpstr>
      <vt:lpstr>資產負債表+INCOME STATEMENT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葉兆輝</cp:lastModifiedBy>
  <dcterms:modified xsi:type="dcterms:W3CDTF">2014-09-28T02:12:09Z</dcterms:modified>
</cp:coreProperties>
</file>